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ATBÁZIS\IPA RO-SRB 2021-2027\NYERTEK\SUSTAINABLE ART and CRAFT - RORS00162 Zsoldos\further\CIFI\FURTHER\Tenderek\2\Meghivas\"/>
    </mc:Choice>
  </mc:AlternateContent>
  <bookViews>
    <workbookView xWindow="0" yWindow="0" windowWidth="20490" windowHeight="707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F156" i="1" l="1"/>
  <c r="F143" i="1"/>
  <c r="F142" i="1"/>
  <c r="F141" i="1"/>
  <c r="F155" i="1"/>
  <c r="F127" i="1"/>
  <c r="F126" i="1"/>
  <c r="F125" i="1"/>
  <c r="F154" i="1"/>
  <c r="F102" i="1"/>
  <c r="F101" i="1"/>
  <c r="F100" i="1"/>
  <c r="F153" i="1"/>
  <c r="F89" i="1"/>
  <c r="F88" i="1"/>
  <c r="F87" i="1"/>
  <c r="F152" i="1"/>
  <c r="F78" i="1"/>
  <c r="F77" i="1"/>
  <c r="F76" i="1"/>
  <c r="F151" i="1"/>
  <c r="F64" i="1"/>
  <c r="F63" i="1"/>
  <c r="F62" i="1"/>
  <c r="F150" i="1"/>
  <c r="F55" i="1"/>
  <c r="F54" i="1"/>
  <c r="F53" i="1"/>
  <c r="F149" i="1"/>
  <c r="F43" i="1"/>
  <c r="F42" i="1"/>
  <c r="F41" i="1"/>
  <c r="F26" i="1"/>
  <c r="F30" i="1"/>
  <c r="F137" i="1"/>
  <c r="F138" i="1"/>
  <c r="F139" i="1"/>
  <c r="F140" i="1"/>
  <c r="F136" i="1"/>
  <c r="F133" i="1"/>
  <c r="F124" i="1"/>
  <c r="F122" i="1"/>
  <c r="F120" i="1"/>
  <c r="F119" i="1"/>
  <c r="F116" i="1"/>
  <c r="F114" i="1"/>
  <c r="F112" i="1"/>
  <c r="F110" i="1"/>
  <c r="F108" i="1"/>
  <c r="F107" i="1"/>
  <c r="F99" i="1"/>
  <c r="F95" i="1"/>
  <c r="F96" i="1"/>
  <c r="F97" i="1"/>
  <c r="F94" i="1"/>
  <c r="F86" i="1"/>
  <c r="F84" i="1"/>
  <c r="F83" i="1"/>
  <c r="F75" i="1"/>
  <c r="F74" i="1"/>
  <c r="F71" i="1"/>
  <c r="F70" i="1"/>
  <c r="F69" i="1"/>
  <c r="F61" i="1"/>
  <c r="F52" i="1"/>
  <c r="F50" i="1"/>
  <c r="F48" i="1"/>
  <c r="F40" i="1"/>
  <c r="F32" i="1"/>
  <c r="F28" i="1"/>
  <c r="F24" i="1"/>
  <c r="F22" i="1"/>
  <c r="F20" i="1"/>
  <c r="F14" i="1"/>
  <c r="F15" i="1"/>
  <c r="F16" i="1"/>
  <c r="F17" i="1"/>
  <c r="F18" i="1"/>
  <c r="F13" i="1"/>
  <c r="F33" i="1" l="1"/>
  <c r="F34" i="1" s="1"/>
  <c r="F35" i="1" s="1"/>
  <c r="F148" i="1" s="1"/>
</calcChain>
</file>

<file path=xl/sharedStrings.xml><?xml version="1.0" encoding="utf-8"?>
<sst xmlns="http://schemas.openxmlformats.org/spreadsheetml/2006/main" count="189" uniqueCount="106">
  <si>
    <r>
      <rPr>
        <b/>
        <sz val="14"/>
        <rFont val="Times New Roman"/>
        <family val="1"/>
      </rPr>
      <t>BILL OF QUANTITIES</t>
    </r>
  </si>
  <si>
    <r>
      <rPr>
        <i/>
        <sz val="12"/>
        <rFont val="Times New Roman"/>
        <family val="1"/>
      </rPr>
      <t>Object: Residential object</t>
    </r>
  </si>
  <si>
    <r>
      <rPr>
        <i/>
        <sz val="12"/>
        <rFont val="Times New Roman"/>
        <family val="1"/>
      </rPr>
      <t>Place of construction: Senta, Zlatne Grede 15.</t>
    </r>
  </si>
  <si>
    <r>
      <rPr>
        <i/>
        <sz val="12"/>
        <rFont val="Times New Roman"/>
        <family val="1"/>
      </rPr>
      <t>Investor: Žoldoš Ferenc</t>
    </r>
  </si>
  <si>
    <r>
      <rPr>
        <b/>
        <sz val="12"/>
        <rFont val="Times New Roman"/>
        <family val="1"/>
      </rPr>
      <t>BILL OF QUANTITIES</t>
    </r>
  </si>
  <si>
    <r>
      <rPr>
        <i/>
        <sz val="12"/>
        <rFont val="Times New Roman"/>
        <family val="1"/>
      </rPr>
      <t xml:space="preserve">Note: The performance of all works is understood to include all necessary operations and preliminary operations for certain types of construction works, with all materials, manpower and capabilities, together with all
</t>
    </r>
    <r>
      <rPr>
        <i/>
        <sz val="12"/>
        <rFont val="Times New Roman"/>
        <family val="1"/>
      </rPr>
      <t>scaffolding, machinery, formwork and similarly.</t>
    </r>
  </si>
  <si>
    <r>
      <rPr>
        <sz val="12"/>
        <rFont val="Times New Roman"/>
        <family val="1"/>
      </rPr>
      <t>I.</t>
    </r>
  </si>
  <si>
    <r>
      <rPr>
        <b/>
        <sz val="12"/>
        <rFont val="Times New Roman"/>
        <family val="1"/>
      </rPr>
      <t>DEMOLITION</t>
    </r>
  </si>
  <si>
    <r>
      <rPr>
        <sz val="12"/>
        <rFont val="Times New Roman"/>
        <family val="1"/>
      </rPr>
      <t>Removal of windows and doors from the walls, loading onto trucks and transport to a landfill up to 3 km away</t>
    </r>
  </si>
  <si>
    <r>
      <rPr>
        <sz val="12"/>
        <rFont val="Times New Roman"/>
        <family val="1"/>
      </rPr>
      <t>window-120/260</t>
    </r>
  </si>
  <si>
    <r>
      <rPr>
        <sz val="12"/>
        <rFont val="Times New Roman"/>
        <family val="1"/>
      </rPr>
      <t>pcs</t>
    </r>
  </si>
  <si>
    <r>
      <rPr>
        <sz val="12"/>
        <rFont val="Times New Roman"/>
        <family val="1"/>
      </rPr>
      <t>window-110/220</t>
    </r>
  </si>
  <si>
    <r>
      <rPr>
        <sz val="12"/>
        <rFont val="Times New Roman"/>
        <family val="1"/>
      </rPr>
      <t>window-310/250</t>
    </r>
  </si>
  <si>
    <r>
      <rPr>
        <sz val="12"/>
        <rFont val="Times New Roman"/>
        <family val="1"/>
      </rPr>
      <t>door-160/240+100</t>
    </r>
  </si>
  <si>
    <r>
      <rPr>
        <sz val="12"/>
        <rFont val="Times New Roman"/>
        <family val="1"/>
      </rPr>
      <t>portal-315/370</t>
    </r>
  </si>
  <si>
    <r>
      <rPr>
        <sz val="12"/>
        <rFont val="Times New Roman"/>
        <family val="1"/>
      </rPr>
      <t>door-70/195</t>
    </r>
  </si>
  <si>
    <r>
      <rPr>
        <sz val="12"/>
        <rFont val="Times New Roman"/>
        <family val="1"/>
      </rPr>
      <t xml:space="preserve">Demolition of floors in the hallway made of stone tiles and concrete with a thickness of approx. 8 cm, loading and transportation of rubble to a landfill
</t>
    </r>
    <r>
      <rPr>
        <sz val="12"/>
        <rFont val="Times New Roman"/>
        <family val="1"/>
      </rPr>
      <t>up to 3 km away</t>
    </r>
  </si>
  <si>
    <r>
      <rPr>
        <sz val="12"/>
        <rFont val="Times New Roman"/>
        <family val="1"/>
      </rPr>
      <t>m²</t>
    </r>
  </si>
  <si>
    <r>
      <rPr>
        <sz val="12"/>
        <rFont val="Times New Roman"/>
        <family val="1"/>
      </rPr>
      <t>Demolition of base board floors in the kitchen, loading and transport of rubble to a landfill up to 3 km away</t>
    </r>
  </si>
  <si>
    <r>
      <rPr>
        <sz val="12"/>
        <rFont val="Times New Roman"/>
        <family val="1"/>
      </rPr>
      <t>Demolition of the ceramic tile bathroom floor, loading and transport of rubble to a landfill up to 3 km away</t>
    </r>
  </si>
  <si>
    <r>
      <rPr>
        <sz val="12"/>
        <rFont val="Times New Roman"/>
        <family val="1"/>
      </rPr>
      <t xml:space="preserve">Dismantling of sanitary equipment in the bathroom – toilette bowl, shower, sink,
</t>
    </r>
    <r>
      <rPr>
        <sz val="12"/>
        <rFont val="Times New Roman"/>
        <family val="1"/>
      </rPr>
      <t>water heater</t>
    </r>
  </si>
  <si>
    <r>
      <rPr>
        <sz val="12"/>
        <rFont val="Times New Roman"/>
        <family val="1"/>
      </rPr>
      <t>flat rate</t>
    </r>
  </si>
  <si>
    <r>
      <rPr>
        <sz val="12"/>
        <rFont val="Times New Roman"/>
        <family val="1"/>
      </rPr>
      <t xml:space="preserve">Removal of ceramic tiles from bathroom walls, loading and transport of rubble to a landfill, up to 3 km away
</t>
    </r>
    <r>
      <rPr>
        <sz val="12"/>
        <rFont val="Times New Roman"/>
        <family val="1"/>
      </rPr>
      <t>(3.55x2+1.67x2)x2</t>
    </r>
  </si>
  <si>
    <r>
      <rPr>
        <sz val="12"/>
        <rFont val="Times New Roman"/>
        <family val="1"/>
      </rPr>
      <t>Removing board walls and ceiling cover in the kitchen, loading and transporting rubble to a landfill up to 3 km away</t>
    </r>
  </si>
  <si>
    <r>
      <rPr>
        <sz val="12"/>
        <rFont val="Times New Roman"/>
        <family val="1"/>
      </rPr>
      <t xml:space="preserve">Removing the wallpaper from the corridor walls, loading and transporting the rubble to a landfill located up to
</t>
    </r>
    <r>
      <rPr>
        <sz val="12"/>
        <rFont val="Times New Roman"/>
        <family val="1"/>
      </rPr>
      <t>3 km</t>
    </r>
  </si>
  <si>
    <r>
      <rPr>
        <b/>
        <sz val="12"/>
        <rFont val="Times New Roman"/>
        <family val="1"/>
      </rPr>
      <t>In total:</t>
    </r>
  </si>
  <si>
    <r>
      <rPr>
        <sz val="12"/>
        <rFont val="Times New Roman"/>
        <family val="1"/>
      </rPr>
      <t>II.</t>
    </r>
  </si>
  <si>
    <r>
      <rPr>
        <b/>
        <sz val="12"/>
        <rFont val="Times New Roman"/>
        <family val="1"/>
      </rPr>
      <t>EARTH WORK</t>
    </r>
  </si>
  <si>
    <r>
      <rPr>
        <sz val="12"/>
        <rFont val="Times New Roman"/>
        <family val="1"/>
      </rPr>
      <t>Excavation of soil for a new floor in the corridor, loading and transport of excess soil to a landfill up to 3m away, leveling and buffering the soil by hand</t>
    </r>
  </si>
  <si>
    <r>
      <rPr>
        <sz val="12"/>
        <rFont val="Times New Roman"/>
        <family val="1"/>
      </rPr>
      <t>a.</t>
    </r>
  </si>
  <si>
    <r>
      <rPr>
        <sz val="12"/>
        <rFont val="Times New Roman"/>
        <family val="1"/>
      </rPr>
      <t>hallway</t>
    </r>
  </si>
  <si>
    <r>
      <rPr>
        <b/>
        <sz val="12"/>
        <rFont val="Times New Roman"/>
        <family val="1"/>
      </rPr>
      <t>III.</t>
    </r>
  </si>
  <si>
    <r>
      <rPr>
        <b/>
        <sz val="12"/>
        <rFont val="Times New Roman"/>
        <family val="1"/>
      </rPr>
      <t>MASONRY</t>
    </r>
  </si>
  <si>
    <r>
      <rPr>
        <sz val="12"/>
        <rFont val="Times New Roman"/>
        <family val="1"/>
      </rPr>
      <t xml:space="preserve">Repair and plastering of boards around the new doors and windows with
</t>
    </r>
    <r>
      <rPr>
        <sz val="12"/>
        <rFont val="Times New Roman"/>
        <family val="1"/>
      </rPr>
      <t>extension plaster</t>
    </r>
  </si>
  <si>
    <r>
      <rPr>
        <sz val="12"/>
        <rFont val="Times New Roman"/>
        <family val="1"/>
      </rPr>
      <t>m</t>
    </r>
  </si>
  <si>
    <r>
      <rPr>
        <sz val="12"/>
        <rFont val="Times New Roman"/>
        <family val="1"/>
      </rPr>
      <t>Masonry of walls from Ytong blocks in glue for Ytong blocks 25 cm thick with installation of waterproofing from condor V-4 mm and with the creation of a vaulted arch under the ceiling with a diameter of 160 cm - as an entrance door, with the simultaneous installation of glass bricks on both sides of the door in dimensions of 20x160 cm.</t>
    </r>
  </si>
  <si>
    <r>
      <rPr>
        <sz val="12"/>
        <rFont val="Times New Roman"/>
        <family val="1"/>
      </rPr>
      <t>m³</t>
    </r>
  </si>
  <si>
    <r>
      <rPr>
        <sz val="12"/>
        <rFont val="Times New Roman"/>
        <family val="1"/>
      </rPr>
      <t xml:space="preserve">Plastering of new walls with construction adhesive with installation
</t>
    </r>
    <r>
      <rPr>
        <sz val="12"/>
        <rFont val="Times New Roman"/>
        <family val="1"/>
      </rPr>
      <t>of glass mesh</t>
    </r>
  </si>
  <si>
    <r>
      <rPr>
        <b/>
        <sz val="12"/>
        <rFont val="Times New Roman"/>
        <family val="1"/>
      </rPr>
      <t>IV.</t>
    </r>
  </si>
  <si>
    <r>
      <rPr>
        <b/>
        <sz val="12"/>
        <rFont val="Times New Roman"/>
        <family val="1"/>
      </rPr>
      <t>CONCRETE WORK</t>
    </r>
  </si>
  <si>
    <r>
      <rPr>
        <sz val="12"/>
        <rFont val="Times New Roman"/>
        <family val="1"/>
      </rPr>
      <t>Concreting the floor of the corridor with concrete MB 20 with the installation of mesh reinforcement Q131 and placing a PVC film under the concrete</t>
    </r>
  </si>
  <si>
    <r>
      <rPr>
        <b/>
        <sz val="12"/>
        <rFont val="Times New Roman"/>
        <family val="1"/>
      </rPr>
      <t>V.</t>
    </r>
  </si>
  <si>
    <r>
      <rPr>
        <b/>
        <sz val="12"/>
        <rFont val="Times New Roman"/>
        <family val="1"/>
      </rPr>
      <t>CERAMIC WORK</t>
    </r>
  </si>
  <si>
    <r>
      <rPr>
        <sz val="12"/>
        <rFont val="Times New Roman"/>
        <family val="1"/>
      </rPr>
      <t>Installation of non-slip ceramic tiles in glue with grouting and skirting of the plinth if necessary. The price up to 2000 din/m2 includes putting up the tiles</t>
    </r>
  </si>
  <si>
    <r>
      <rPr>
        <sz val="12"/>
        <rFont val="Times New Roman"/>
        <family val="1"/>
      </rPr>
      <t>corridor floors</t>
    </r>
  </si>
  <si>
    <r>
      <rPr>
        <sz val="12"/>
        <rFont val="Times New Roman"/>
        <family val="1"/>
      </rPr>
      <t>b.</t>
    </r>
  </si>
  <si>
    <r>
      <rPr>
        <sz val="12"/>
        <rFont val="Times New Roman"/>
        <family val="1"/>
      </rPr>
      <t>bathroom floors</t>
    </r>
  </si>
  <si>
    <r>
      <rPr>
        <sz val="12"/>
        <rFont val="Times New Roman"/>
        <family val="1"/>
      </rPr>
      <t>c</t>
    </r>
  </si>
  <si>
    <r>
      <rPr>
        <sz val="12"/>
        <rFont val="Times New Roman"/>
        <family val="1"/>
      </rPr>
      <t>kitchen floors</t>
    </r>
  </si>
  <si>
    <r>
      <rPr>
        <sz val="12"/>
        <rFont val="Times New Roman"/>
        <family val="1"/>
      </rPr>
      <t>Installation of ceramic tiles on walls in glue with grouting</t>
    </r>
  </si>
  <si>
    <r>
      <rPr>
        <sz val="12"/>
        <rFont val="Times New Roman"/>
        <family val="1"/>
      </rPr>
      <t>a</t>
    </r>
  </si>
  <si>
    <r>
      <rPr>
        <sz val="12"/>
        <rFont val="Times New Roman"/>
        <family val="1"/>
      </rPr>
      <t>bathroom</t>
    </r>
  </si>
  <si>
    <r>
      <rPr>
        <sz val="12"/>
        <rFont val="Times New Roman"/>
        <family val="1"/>
      </rPr>
      <t>b</t>
    </r>
  </si>
  <si>
    <r>
      <rPr>
        <sz val="12"/>
        <rFont val="Times New Roman"/>
        <family val="1"/>
      </rPr>
      <t>kitchen</t>
    </r>
  </si>
  <si>
    <r>
      <rPr>
        <b/>
        <sz val="12"/>
        <rFont val="Times New Roman"/>
        <family val="1"/>
      </rPr>
      <t>VI.</t>
    </r>
  </si>
  <si>
    <r>
      <rPr>
        <b/>
        <sz val="12"/>
        <rFont val="Times New Roman"/>
        <family val="1"/>
      </rPr>
      <t>PLASTERING WORK</t>
    </r>
  </si>
  <si>
    <r>
      <rPr>
        <sz val="12"/>
        <rFont val="Times New Roman"/>
        <family val="1"/>
      </rPr>
      <t xml:space="preserve">Installation of moisture-resistant plasterboard on ceilings on a metal substructure with banding
</t>
    </r>
    <r>
      <rPr>
        <sz val="12"/>
        <rFont val="Times New Roman"/>
        <family val="1"/>
      </rPr>
      <t>connections</t>
    </r>
  </si>
  <si>
    <r>
      <rPr>
        <sz val="12"/>
        <rFont val="Times New Roman"/>
        <family val="1"/>
      </rPr>
      <t xml:space="preserve">Installation of moisture-resistant plasterboard on the yids in the kitchen
</t>
    </r>
    <r>
      <rPr>
        <sz val="12"/>
        <rFont val="Times New Roman"/>
        <family val="1"/>
      </rPr>
      <t>on a metal substructure with bandaging connections</t>
    </r>
  </si>
  <si>
    <r>
      <rPr>
        <b/>
        <sz val="12"/>
        <rFont val="Times New Roman"/>
        <family val="1"/>
      </rPr>
      <t>VII.</t>
    </r>
  </si>
  <si>
    <r>
      <rPr>
        <b/>
        <sz val="12"/>
        <rFont val="Times New Roman"/>
        <family val="1"/>
      </rPr>
      <t>CARPENTERY</t>
    </r>
  </si>
  <si>
    <r>
      <rPr>
        <sz val="12"/>
        <rFont val="Times New Roman"/>
        <family val="1"/>
      </rPr>
      <t xml:space="preserve">Production, installation and fitting of windows from first-class fir according to the carpentry scheme, glazed with low- emission thermal insulation glass d=25mm filled with argon, hardware and handle made of metal-brass, painted with sadolin 2 times, installation and sealing
</t>
    </r>
    <r>
      <rPr>
        <sz val="12"/>
        <rFont val="Times New Roman"/>
        <family val="1"/>
      </rPr>
      <t>with polyurethane foam, fully executed and calculated each piece.</t>
    </r>
  </si>
  <si>
    <r>
      <rPr>
        <sz val="12"/>
        <rFont val="Times New Roman"/>
        <family val="1"/>
      </rPr>
      <t>VIII.</t>
    </r>
  </si>
  <si>
    <r>
      <rPr>
        <b/>
        <sz val="12"/>
        <rFont val="Times New Roman"/>
        <family val="1"/>
      </rPr>
      <t>PAINTING WORK</t>
    </r>
  </si>
  <si>
    <r>
      <rPr>
        <sz val="12"/>
        <rFont val="Times New Roman"/>
        <family val="1"/>
      </rPr>
      <t xml:space="preserve">Painting the existing interior doors (double-winged) made of fir wood, painted with lacquer paint, with the
</t>
    </r>
    <r>
      <rPr>
        <sz val="12"/>
        <rFont val="Times New Roman"/>
        <family val="1"/>
      </rPr>
      <t>necessary preparatory work</t>
    </r>
  </si>
  <si>
    <r>
      <rPr>
        <sz val="12"/>
        <rFont val="Times New Roman"/>
        <family val="1"/>
      </rPr>
      <t>door-160/250</t>
    </r>
  </si>
  <si>
    <r>
      <rPr>
        <sz val="12"/>
        <rFont val="Times New Roman"/>
        <family val="1"/>
      </rPr>
      <t>door-160/210</t>
    </r>
  </si>
  <si>
    <r>
      <rPr>
        <sz val="12"/>
        <rFont val="Times New Roman"/>
        <family val="1"/>
      </rPr>
      <t xml:space="preserve">Plastering the ceiling and part of the wall in the corridor with construction glue with the installation of a glass
</t>
    </r>
    <r>
      <rPr>
        <sz val="12"/>
        <rFont val="Times New Roman"/>
        <family val="1"/>
      </rPr>
      <t>mesh</t>
    </r>
  </si>
  <si>
    <r>
      <rPr>
        <sz val="12"/>
        <rFont val="Times New Roman"/>
        <family val="1"/>
      </rPr>
      <t>Repair, cleaning and painting with sadolin wood paneling on the wall in the utility room</t>
    </r>
  </si>
  <si>
    <r>
      <rPr>
        <sz val="12"/>
        <rFont val="Times New Roman"/>
        <family val="1"/>
      </rPr>
      <t xml:space="preserve">Painting the ceiling and part of the wall above the wallpaper in the corridor with a semi-dispersive paint, the color is chosen
</t>
    </r>
    <r>
      <rPr>
        <sz val="12"/>
        <rFont val="Times New Roman"/>
        <family val="1"/>
      </rPr>
      <t>by the investor</t>
    </r>
  </si>
  <si>
    <r>
      <rPr>
        <sz val="12"/>
        <rFont val="Times New Roman"/>
        <family val="1"/>
      </rPr>
      <t>Procurement and gluing of wallpaper on the walls of the corridor with preparatory work on the wall - repair if necessary</t>
    </r>
  </si>
  <si>
    <r>
      <rPr>
        <sz val="12"/>
        <rFont val="Times New Roman"/>
        <family val="1"/>
      </rPr>
      <t xml:space="preserve">Plastering and painting the ceiling with semi-dispersive
</t>
    </r>
    <r>
      <rPr>
        <sz val="12"/>
        <rFont val="Times New Roman"/>
        <family val="1"/>
      </rPr>
      <t>paint</t>
    </r>
  </si>
  <si>
    <r>
      <rPr>
        <sz val="12"/>
        <rFont val="Times New Roman"/>
        <family val="1"/>
      </rPr>
      <t>Painting the kitchen walls with semi- dispersive paint with smoothing</t>
    </r>
  </si>
  <si>
    <r>
      <rPr>
        <sz val="12"/>
        <rFont val="Times New Roman"/>
        <family val="1"/>
      </rPr>
      <t>Gluing  10  cm  thick  styrofoam  on new walls with glue with smoothing and installation of glass mesh</t>
    </r>
  </si>
  <si>
    <r>
      <rPr>
        <b/>
        <sz val="12"/>
        <rFont val="Times New Roman"/>
        <family val="1"/>
      </rPr>
      <t>IX.</t>
    </r>
  </si>
  <si>
    <r>
      <rPr>
        <b/>
        <sz val="12"/>
        <rFont val="Times New Roman"/>
        <family val="1"/>
      </rPr>
      <t>OTHER WORKS</t>
    </r>
  </si>
  <si>
    <r>
      <rPr>
        <sz val="12"/>
        <rFont val="Times New Roman"/>
        <family val="1"/>
      </rPr>
      <t xml:space="preserve">Creation of a new electrical installation with new switches and connectors in the
</t>
    </r>
    <r>
      <rPr>
        <sz val="12"/>
        <rFont val="Times New Roman"/>
        <family val="1"/>
      </rPr>
      <t>radiator</t>
    </r>
  </si>
  <si>
    <r>
      <rPr>
        <sz val="12"/>
        <rFont val="Times New Roman"/>
        <family val="1"/>
      </rPr>
      <t xml:space="preserve">Procurement and installation of sanitary
</t>
    </r>
    <r>
      <rPr>
        <sz val="12"/>
        <rFont val="Times New Roman"/>
        <family val="1"/>
      </rPr>
      <t>equipment</t>
    </r>
  </si>
  <si>
    <r>
      <rPr>
        <sz val="12"/>
        <rFont val="Times New Roman"/>
        <family val="1"/>
      </rPr>
      <t>WC with water tank</t>
    </r>
  </si>
  <si>
    <r>
      <rPr>
        <sz val="12"/>
        <rFont val="Times New Roman"/>
        <family val="1"/>
      </rPr>
      <t>shower cabin with battery</t>
    </r>
  </si>
  <si>
    <r>
      <rPr>
        <sz val="12"/>
        <rFont val="Times New Roman"/>
        <family val="1"/>
      </rPr>
      <t>sink with battery</t>
    </r>
  </si>
  <si>
    <r>
      <rPr>
        <sz val="12"/>
        <rFont val="Times New Roman"/>
        <family val="1"/>
      </rPr>
      <t>el. Boiler of 80 lit</t>
    </r>
  </si>
  <si>
    <r>
      <rPr>
        <b/>
        <sz val="12"/>
        <rFont val="Times New Roman"/>
        <family val="1"/>
      </rPr>
      <t>Summary:</t>
    </r>
  </si>
  <si>
    <r>
      <rPr>
        <sz val="12"/>
        <rFont val="Times New Roman"/>
        <family val="1"/>
      </rPr>
      <t>DEMOLITION</t>
    </r>
  </si>
  <si>
    <r>
      <rPr>
        <sz val="12"/>
        <rFont val="Times New Roman"/>
        <family val="1"/>
      </rPr>
      <t>EARTH WORK</t>
    </r>
  </si>
  <si>
    <r>
      <rPr>
        <sz val="12"/>
        <rFont val="Times New Roman"/>
        <family val="1"/>
      </rPr>
      <t>III.</t>
    </r>
  </si>
  <si>
    <r>
      <rPr>
        <sz val="12"/>
        <rFont val="Times New Roman"/>
        <family val="1"/>
      </rPr>
      <t>MASONRY</t>
    </r>
  </si>
  <si>
    <r>
      <rPr>
        <sz val="12"/>
        <rFont val="Times New Roman"/>
        <family val="1"/>
      </rPr>
      <t>IV.</t>
    </r>
  </si>
  <si>
    <r>
      <rPr>
        <sz val="12"/>
        <rFont val="Times New Roman"/>
        <family val="1"/>
      </rPr>
      <t>CONCRETE WORK</t>
    </r>
  </si>
  <si>
    <r>
      <rPr>
        <sz val="12"/>
        <rFont val="Times New Roman"/>
        <family val="1"/>
      </rPr>
      <t>V.</t>
    </r>
  </si>
  <si>
    <r>
      <rPr>
        <sz val="12"/>
        <rFont val="Times New Roman"/>
        <family val="1"/>
      </rPr>
      <t>CERAMIC WORK</t>
    </r>
  </si>
  <si>
    <r>
      <rPr>
        <sz val="12"/>
        <rFont val="Times New Roman"/>
        <family val="1"/>
      </rPr>
      <t>VI.</t>
    </r>
  </si>
  <si>
    <r>
      <rPr>
        <sz val="12"/>
        <rFont val="Times New Roman"/>
        <family val="1"/>
      </rPr>
      <t>PLASTERING WORK</t>
    </r>
  </si>
  <si>
    <r>
      <rPr>
        <sz val="12"/>
        <rFont val="Times New Roman"/>
        <family val="1"/>
      </rPr>
      <t>VII.</t>
    </r>
  </si>
  <si>
    <r>
      <rPr>
        <sz val="12"/>
        <rFont val="Times New Roman"/>
        <family val="1"/>
      </rPr>
      <t>CARPENTERY</t>
    </r>
  </si>
  <si>
    <r>
      <rPr>
        <sz val="12"/>
        <rFont val="Times New Roman"/>
        <family val="1"/>
      </rPr>
      <t>PAINTING WORK</t>
    </r>
  </si>
  <si>
    <r>
      <rPr>
        <sz val="12"/>
        <rFont val="Times New Roman"/>
        <family val="1"/>
      </rPr>
      <t>IX.</t>
    </r>
  </si>
  <si>
    <r>
      <rPr>
        <sz val="12"/>
        <rFont val="Times New Roman"/>
        <family val="1"/>
      </rPr>
      <t>OTHER WORKS</t>
    </r>
  </si>
  <si>
    <r>
      <rPr>
        <sz val="12"/>
        <rFont val="Times New Roman"/>
        <family val="1"/>
      </rPr>
      <t>Total without VAT</t>
    </r>
  </si>
  <si>
    <t>Unit price (RSD or EUR)</t>
  </si>
  <si>
    <t>Amount (RSD or EUR)</t>
  </si>
  <si>
    <t>Without VAT</t>
  </si>
  <si>
    <t>VAT(20%)</t>
  </si>
  <si>
    <t>VAT (20%)</t>
  </si>
  <si>
    <t>Total Amount including VAT</t>
  </si>
  <si>
    <t>Unit</t>
  </si>
  <si>
    <t>Firm quantities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</si>
</sst>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"/>
  </numFmts>
  <fonts count="14" x14ac:knownFonts="1">
    <font>
      <sz val="10"/>
      <color rgb="FF000000"/>
      <name val="Times New Roman"/>
      <charset val="204"/>
    </font>
    <font>
      <b/>
      <sz val="14"/>
      <name val="Times New Roman"/>
    </font>
    <font>
      <i/>
      <sz val="12"/>
      <name val="Times New Roman"/>
    </font>
    <font>
      <b/>
      <sz val="12"/>
      <name val="Times New Roman"/>
    </font>
    <font>
      <sz val="12"/>
      <name val="Times New Roman"/>
    </font>
    <font>
      <sz val="12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4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left" vertical="top" shrinkToFit="1"/>
    </xf>
    <xf numFmtId="0" fontId="4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left" vertical="top" shrinkToFit="1"/>
    </xf>
    <xf numFmtId="4" fontId="5" fillId="0" borderId="1" xfId="0" applyNumberFormat="1" applyFont="1" applyFill="1" applyBorder="1" applyAlignment="1">
      <alignment horizontal="left" vertical="top" shrinkToFit="1"/>
    </xf>
    <xf numFmtId="4" fontId="5" fillId="0" borderId="1" xfId="0" applyNumberFormat="1" applyFont="1" applyFill="1" applyBorder="1" applyAlignment="1">
      <alignment horizontal="right" vertical="top" shrinkToFit="1"/>
    </xf>
    <xf numFmtId="0" fontId="4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shrinkToFi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wrapText="1"/>
    </xf>
    <xf numFmtId="4" fontId="0" fillId="0" borderId="1" xfId="0" applyNumberFormat="1" applyFill="1" applyBorder="1" applyAlignment="1">
      <alignment horizontal="left" wrapText="1"/>
    </xf>
    <xf numFmtId="9" fontId="0" fillId="0" borderId="1" xfId="0" applyNumberForma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13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12" fillId="0" borderId="1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9"/>
  <sheetViews>
    <sheetView tabSelected="1" topLeftCell="A13" workbookViewId="0">
      <selection activeCell="L19" sqref="L19"/>
    </sheetView>
  </sheetViews>
  <sheetFormatPr defaultRowHeight="13" x14ac:dyDescent="0.3"/>
  <cols>
    <col min="1" max="1" width="8" customWidth="1"/>
    <col min="2" max="2" width="50" customWidth="1"/>
    <col min="3" max="3" width="19.5" customWidth="1"/>
    <col min="4" max="4" width="12.69921875" customWidth="1"/>
    <col min="5" max="5" width="18.19921875" customWidth="1"/>
    <col min="6" max="6" width="18.69921875" customWidth="1"/>
    <col min="7" max="7" width="6.796875" customWidth="1"/>
  </cols>
  <sheetData>
    <row r="1" spans="1:7" ht="70.5" customHeight="1" x14ac:dyDescent="0.3">
      <c r="A1" s="29" t="s">
        <v>0</v>
      </c>
      <c r="B1" s="29"/>
      <c r="C1" s="29"/>
      <c r="D1" s="29"/>
      <c r="E1" s="29"/>
      <c r="F1" s="29"/>
      <c r="G1" s="29"/>
    </row>
    <row r="2" spans="1:7" ht="34.5" customHeight="1" x14ac:dyDescent="0.3">
      <c r="A2" s="1"/>
      <c r="B2" s="1"/>
      <c r="C2" s="19" t="s">
        <v>104</v>
      </c>
      <c r="D2" s="19" t="s">
        <v>105</v>
      </c>
      <c r="E2" s="19" t="s">
        <v>98</v>
      </c>
      <c r="F2" s="19" t="s">
        <v>99</v>
      </c>
      <c r="G2" s="1"/>
    </row>
    <row r="3" spans="1:7" ht="17.25" customHeight="1" x14ac:dyDescent="0.3">
      <c r="A3" s="2"/>
      <c r="B3" s="3" t="s">
        <v>1</v>
      </c>
      <c r="C3" s="2"/>
      <c r="D3" s="2"/>
      <c r="E3" s="2"/>
      <c r="F3" s="2"/>
      <c r="G3" s="4"/>
    </row>
    <row r="4" spans="1:7" ht="30.75" customHeight="1" x14ac:dyDescent="0.3">
      <c r="A4" s="5"/>
      <c r="B4" s="3" t="s">
        <v>2</v>
      </c>
      <c r="C4" s="5"/>
      <c r="D4" s="5"/>
      <c r="E4" s="5"/>
      <c r="F4" s="5"/>
      <c r="G4" s="6"/>
    </row>
    <row r="5" spans="1:7" ht="17.25" customHeight="1" x14ac:dyDescent="0.3">
      <c r="A5" s="2"/>
      <c r="B5" s="3" t="s">
        <v>3</v>
      </c>
      <c r="C5" s="2"/>
      <c r="D5" s="2"/>
      <c r="E5" s="2"/>
      <c r="F5" s="2"/>
      <c r="G5" s="4"/>
    </row>
    <row r="6" spans="1:7" ht="17.25" customHeight="1" x14ac:dyDescent="0.3">
      <c r="A6" s="2"/>
      <c r="B6" s="2"/>
      <c r="C6" s="2"/>
      <c r="D6" s="2"/>
      <c r="E6" s="2"/>
      <c r="F6" s="2"/>
      <c r="G6" s="4"/>
    </row>
    <row r="7" spans="1:7" ht="28" customHeight="1" x14ac:dyDescent="0.3">
      <c r="A7" s="5"/>
      <c r="B7" s="7" t="s">
        <v>4</v>
      </c>
      <c r="C7" s="5"/>
      <c r="D7" s="5"/>
      <c r="E7" s="5"/>
      <c r="F7" s="5"/>
      <c r="G7" s="6"/>
    </row>
    <row r="8" spans="1:7" ht="17.25" customHeight="1" x14ac:dyDescent="0.3">
      <c r="A8" s="2"/>
      <c r="B8" s="2"/>
      <c r="C8" s="2"/>
      <c r="D8" s="2"/>
      <c r="E8" s="2"/>
      <c r="F8" s="2"/>
      <c r="G8" s="4"/>
    </row>
    <row r="9" spans="1:7" ht="132.75" customHeight="1" x14ac:dyDescent="0.3">
      <c r="A9" s="8"/>
      <c r="B9" s="8" t="s">
        <v>5</v>
      </c>
      <c r="C9" s="8"/>
      <c r="D9" s="8"/>
      <c r="E9" s="8"/>
      <c r="F9" s="8"/>
      <c r="G9" s="9"/>
    </row>
    <row r="10" spans="1:7" ht="17.25" customHeight="1" x14ac:dyDescent="0.3">
      <c r="A10" s="2"/>
      <c r="B10" s="2"/>
      <c r="C10" s="2"/>
      <c r="D10" s="2"/>
      <c r="E10" s="2"/>
      <c r="F10" s="2"/>
      <c r="G10" s="4"/>
    </row>
    <row r="11" spans="1:7" ht="17.25" customHeight="1" x14ac:dyDescent="0.3">
      <c r="A11" s="10" t="s">
        <v>6</v>
      </c>
      <c r="B11" s="7" t="s">
        <v>7</v>
      </c>
      <c r="C11" s="2"/>
      <c r="D11" s="2"/>
      <c r="E11" s="2"/>
      <c r="F11" s="2"/>
      <c r="G11" s="4"/>
    </row>
    <row r="12" spans="1:7" ht="55.5" customHeight="1" x14ac:dyDescent="0.3">
      <c r="A12" s="11">
        <v>1</v>
      </c>
      <c r="B12" s="10" t="s">
        <v>8</v>
      </c>
      <c r="C12" s="5"/>
      <c r="D12" s="5"/>
      <c r="E12" s="5"/>
      <c r="F12" s="5"/>
      <c r="G12" s="6"/>
    </row>
    <row r="13" spans="1:7" ht="17.25" customHeight="1" x14ac:dyDescent="0.3">
      <c r="A13" s="2"/>
      <c r="B13" s="10" t="s">
        <v>9</v>
      </c>
      <c r="C13" s="12" t="s">
        <v>10</v>
      </c>
      <c r="D13" s="13">
        <v>1</v>
      </c>
      <c r="E13" s="14"/>
      <c r="F13" s="15">
        <f>D13*E13</f>
        <v>0</v>
      </c>
      <c r="G13" s="4"/>
    </row>
    <row r="14" spans="1:7" ht="17.25" customHeight="1" x14ac:dyDescent="0.3">
      <c r="A14" s="2"/>
      <c r="B14" s="10" t="s">
        <v>11</v>
      </c>
      <c r="C14" s="12" t="s">
        <v>10</v>
      </c>
      <c r="D14" s="13">
        <v>1</v>
      </c>
      <c r="E14" s="14"/>
      <c r="F14" s="15">
        <f t="shared" ref="F14:F18" si="0">D14*E14</f>
        <v>0</v>
      </c>
      <c r="G14" s="4"/>
    </row>
    <row r="15" spans="1:7" ht="17.25" customHeight="1" x14ac:dyDescent="0.3">
      <c r="A15" s="2"/>
      <c r="B15" s="10" t="s">
        <v>12</v>
      </c>
      <c r="C15" s="12" t="s">
        <v>10</v>
      </c>
      <c r="D15" s="13">
        <v>1</v>
      </c>
      <c r="E15" s="14"/>
      <c r="F15" s="15">
        <f t="shared" si="0"/>
        <v>0</v>
      </c>
      <c r="G15" s="4"/>
    </row>
    <row r="16" spans="1:7" ht="17.25" customHeight="1" x14ac:dyDescent="0.3">
      <c r="A16" s="2"/>
      <c r="B16" s="10" t="s">
        <v>13</v>
      </c>
      <c r="C16" s="12" t="s">
        <v>10</v>
      </c>
      <c r="D16" s="13">
        <v>1</v>
      </c>
      <c r="E16" s="14"/>
      <c r="F16" s="15">
        <f t="shared" si="0"/>
        <v>0</v>
      </c>
      <c r="G16" s="4"/>
    </row>
    <row r="17" spans="1:7" ht="17.25" customHeight="1" x14ac:dyDescent="0.3">
      <c r="A17" s="2"/>
      <c r="B17" s="10" t="s">
        <v>14</v>
      </c>
      <c r="C17" s="12" t="s">
        <v>10</v>
      </c>
      <c r="D17" s="13">
        <v>1</v>
      </c>
      <c r="E17" s="14"/>
      <c r="F17" s="15">
        <f t="shared" si="0"/>
        <v>0</v>
      </c>
      <c r="G17" s="4"/>
    </row>
    <row r="18" spans="1:7" ht="17.25" customHeight="1" x14ac:dyDescent="0.3">
      <c r="A18" s="2"/>
      <c r="B18" s="10" t="s">
        <v>15</v>
      </c>
      <c r="C18" s="12" t="s">
        <v>10</v>
      </c>
      <c r="D18" s="13">
        <v>1</v>
      </c>
      <c r="E18" s="14"/>
      <c r="F18" s="15">
        <f t="shared" si="0"/>
        <v>0</v>
      </c>
      <c r="G18" s="4"/>
    </row>
    <row r="19" spans="1:7" ht="17.25" customHeight="1" x14ac:dyDescent="0.3">
      <c r="A19" s="2"/>
      <c r="B19" s="2"/>
      <c r="C19" s="2"/>
      <c r="D19" s="2"/>
      <c r="E19" s="2"/>
      <c r="F19" s="15"/>
      <c r="G19" s="4"/>
    </row>
    <row r="20" spans="1:7" ht="82.5" customHeight="1" x14ac:dyDescent="0.3">
      <c r="A20" s="11">
        <v>2</v>
      </c>
      <c r="B20" s="8" t="s">
        <v>16</v>
      </c>
      <c r="C20" s="12" t="s">
        <v>17</v>
      </c>
      <c r="D20" s="13">
        <v>43.74</v>
      </c>
      <c r="E20" s="14"/>
      <c r="F20" s="15">
        <f>D20*E20</f>
        <v>0</v>
      </c>
      <c r="G20" s="9"/>
    </row>
    <row r="21" spans="1:7" ht="17.25" customHeight="1" x14ac:dyDescent="0.3">
      <c r="A21" s="2"/>
      <c r="B21" s="2"/>
      <c r="C21" s="2"/>
      <c r="D21" s="2"/>
      <c r="E21" s="2"/>
      <c r="F21" s="2"/>
      <c r="G21" s="4"/>
    </row>
    <row r="22" spans="1:7" ht="48" customHeight="1" x14ac:dyDescent="0.3">
      <c r="A22" s="11">
        <v>3</v>
      </c>
      <c r="B22" s="10" t="s">
        <v>18</v>
      </c>
      <c r="C22" s="12" t="s">
        <v>17</v>
      </c>
      <c r="D22" s="13">
        <v>2.68</v>
      </c>
      <c r="E22" s="13"/>
      <c r="F22" s="15">
        <f>D22*E22</f>
        <v>0</v>
      </c>
      <c r="G22" s="6"/>
    </row>
    <row r="23" spans="1:7" ht="15.75" customHeight="1" x14ac:dyDescent="0.3">
      <c r="A23" s="2"/>
      <c r="B23" s="2"/>
      <c r="C23" s="2"/>
      <c r="D23" s="2"/>
      <c r="E23" s="2"/>
      <c r="F23" s="2"/>
      <c r="G23" s="4"/>
    </row>
    <row r="24" spans="1:7" ht="49" customHeight="1" x14ac:dyDescent="0.3">
      <c r="A24" s="11">
        <v>4</v>
      </c>
      <c r="B24" s="10" t="s">
        <v>19</v>
      </c>
      <c r="C24" s="12" t="s">
        <v>17</v>
      </c>
      <c r="D24" s="13">
        <v>5.93</v>
      </c>
      <c r="E24" s="14"/>
      <c r="F24" s="15">
        <f>D24*E24</f>
        <v>0</v>
      </c>
      <c r="G24" s="6"/>
    </row>
    <row r="25" spans="1:7" ht="17.25" customHeight="1" x14ac:dyDescent="0.3">
      <c r="A25" s="2"/>
      <c r="B25" s="2"/>
      <c r="C25" s="2"/>
      <c r="D25" s="2"/>
      <c r="E25" s="2"/>
      <c r="F25" s="2"/>
      <c r="G25" s="4"/>
    </row>
    <row r="26" spans="1:7" ht="52.5" customHeight="1" x14ac:dyDescent="0.3">
      <c r="A26" s="11">
        <v>4</v>
      </c>
      <c r="B26" s="8" t="s">
        <v>20</v>
      </c>
      <c r="C26" s="12" t="s">
        <v>21</v>
      </c>
      <c r="D26" s="13">
        <v>1</v>
      </c>
      <c r="E26" s="14"/>
      <c r="F26" s="15">
        <f>D26*E26</f>
        <v>0</v>
      </c>
      <c r="G26" s="6"/>
    </row>
    <row r="27" spans="1:7" ht="16" customHeight="1" x14ac:dyDescent="0.3">
      <c r="A27" s="2"/>
      <c r="B27" s="2"/>
      <c r="C27" s="2"/>
      <c r="D27" s="2"/>
      <c r="E27" s="2"/>
      <c r="F27" s="2"/>
    </row>
    <row r="28" spans="1:7" ht="69" customHeight="1" x14ac:dyDescent="0.3">
      <c r="A28" s="11">
        <v>5</v>
      </c>
      <c r="B28" s="8" t="s">
        <v>22</v>
      </c>
      <c r="C28" s="12" t="s">
        <v>17</v>
      </c>
      <c r="D28" s="13">
        <v>20.88</v>
      </c>
      <c r="E28" s="14"/>
      <c r="F28" s="15">
        <f>D28*E28</f>
        <v>0</v>
      </c>
    </row>
    <row r="29" spans="1:7" ht="16" customHeight="1" x14ac:dyDescent="0.3">
      <c r="A29" s="2"/>
      <c r="B29" s="2"/>
      <c r="C29" s="2"/>
      <c r="D29" s="2"/>
      <c r="E29" s="2"/>
      <c r="F29" s="15"/>
    </row>
    <row r="30" spans="1:7" ht="51" customHeight="1" x14ac:dyDescent="0.3">
      <c r="A30" s="11">
        <v>6</v>
      </c>
      <c r="B30" s="10" t="s">
        <v>23</v>
      </c>
      <c r="C30" s="12" t="s">
        <v>17</v>
      </c>
      <c r="D30" s="10">
        <v>19.2</v>
      </c>
      <c r="E30" s="13"/>
      <c r="F30" s="15">
        <f>D30*E30</f>
        <v>0</v>
      </c>
    </row>
    <row r="31" spans="1:7" ht="16" customHeight="1" x14ac:dyDescent="0.3">
      <c r="A31" s="2"/>
      <c r="B31" s="2"/>
      <c r="C31" s="2"/>
      <c r="D31" s="2"/>
      <c r="E31" s="2"/>
      <c r="F31" s="2"/>
    </row>
    <row r="32" spans="1:7" ht="73.5" customHeight="1" x14ac:dyDescent="0.3">
      <c r="A32" s="11">
        <v>7</v>
      </c>
      <c r="B32" s="8" t="s">
        <v>24</v>
      </c>
      <c r="C32" s="12" t="s">
        <v>17</v>
      </c>
      <c r="D32" s="13">
        <v>60</v>
      </c>
      <c r="E32" s="13"/>
      <c r="F32" s="16">
        <f>D32*E32</f>
        <v>0</v>
      </c>
    </row>
    <row r="33" spans="1:6" ht="15" customHeight="1" x14ac:dyDescent="0.3">
      <c r="A33" s="2"/>
      <c r="B33" s="20" t="s">
        <v>100</v>
      </c>
      <c r="C33" s="2"/>
      <c r="D33" s="2"/>
      <c r="E33" s="2"/>
      <c r="F33" s="21">
        <f>SUM(F13:F32)</f>
        <v>0</v>
      </c>
    </row>
    <row r="34" spans="1:6" ht="16" customHeight="1" x14ac:dyDescent="0.3">
      <c r="A34" s="2"/>
      <c r="B34" s="20" t="s">
        <v>101</v>
      </c>
      <c r="C34" s="2"/>
      <c r="D34" s="2"/>
      <c r="E34" s="22">
        <v>0.2</v>
      </c>
      <c r="F34" s="2">
        <f>F33*0.2</f>
        <v>0</v>
      </c>
    </row>
    <row r="35" spans="1:6" ht="17.25" customHeight="1" x14ac:dyDescent="0.3">
      <c r="A35" s="2"/>
      <c r="B35" s="7" t="s">
        <v>25</v>
      </c>
      <c r="C35" s="2"/>
      <c r="D35" s="2"/>
      <c r="E35" s="2"/>
      <c r="F35" s="23">
        <f>F34+F33</f>
        <v>0</v>
      </c>
    </row>
    <row r="36" spans="1:6" ht="16" customHeight="1" x14ac:dyDescent="0.3">
      <c r="A36" s="2"/>
      <c r="B36" s="2"/>
      <c r="C36" s="2"/>
      <c r="D36" s="2"/>
      <c r="E36" s="2"/>
      <c r="F36" s="2"/>
    </row>
    <row r="37" spans="1:6" ht="17.25" customHeight="1" x14ac:dyDescent="0.3">
      <c r="A37" s="10" t="s">
        <v>26</v>
      </c>
      <c r="B37" s="7" t="s">
        <v>27</v>
      </c>
      <c r="C37" s="2"/>
      <c r="D37" s="2"/>
      <c r="E37" s="2"/>
      <c r="F37" s="2"/>
    </row>
    <row r="38" spans="1:6" ht="15" customHeight="1" x14ac:dyDescent="0.3">
      <c r="A38" s="2"/>
      <c r="B38" s="2"/>
      <c r="C38" s="2"/>
      <c r="D38" s="2"/>
      <c r="E38" s="2"/>
      <c r="F38" s="2"/>
    </row>
    <row r="39" spans="1:6" ht="70" customHeight="1" x14ac:dyDescent="0.3">
      <c r="A39" s="11">
        <v>1</v>
      </c>
      <c r="B39" s="10" t="s">
        <v>28</v>
      </c>
      <c r="C39" s="8"/>
      <c r="D39" s="8"/>
      <c r="E39" s="8"/>
      <c r="F39" s="8"/>
    </row>
    <row r="40" spans="1:6" ht="17.25" customHeight="1" x14ac:dyDescent="0.3">
      <c r="A40" s="10" t="s">
        <v>29</v>
      </c>
      <c r="B40" s="10" t="s">
        <v>30</v>
      </c>
      <c r="C40" s="12" t="s">
        <v>17</v>
      </c>
      <c r="D40" s="13">
        <v>43.74</v>
      </c>
      <c r="E40" s="14"/>
      <c r="F40" s="15">
        <f>D40*E40</f>
        <v>0</v>
      </c>
    </row>
    <row r="41" spans="1:6" ht="17.25" customHeight="1" x14ac:dyDescent="0.3">
      <c r="A41" s="10"/>
      <c r="B41" s="25" t="s">
        <v>100</v>
      </c>
      <c r="C41" s="12"/>
      <c r="D41" s="13"/>
      <c r="E41" s="14"/>
      <c r="F41" s="15">
        <f>SUM(F40)</f>
        <v>0</v>
      </c>
    </row>
    <row r="42" spans="1:6" ht="16" customHeight="1" x14ac:dyDescent="0.3">
      <c r="A42" s="2"/>
      <c r="B42" s="20" t="s">
        <v>102</v>
      </c>
      <c r="C42" s="2"/>
      <c r="D42" s="2"/>
      <c r="E42" s="22">
        <v>0.2</v>
      </c>
      <c r="F42" s="2">
        <f>F41*0.2</f>
        <v>0</v>
      </c>
    </row>
    <row r="43" spans="1:6" ht="17.25" customHeight="1" x14ac:dyDescent="0.3">
      <c r="A43" s="2"/>
      <c r="B43" s="7" t="s">
        <v>25</v>
      </c>
      <c r="C43" s="2"/>
      <c r="D43" s="2"/>
      <c r="E43" s="2"/>
      <c r="F43" s="18">
        <f>F41+F42</f>
        <v>0</v>
      </c>
    </row>
    <row r="44" spans="1:6" ht="15" customHeight="1" x14ac:dyDescent="0.3">
      <c r="A44" s="2"/>
      <c r="B44" s="2"/>
      <c r="C44" s="2"/>
      <c r="D44" s="2"/>
      <c r="E44" s="2"/>
      <c r="F44" s="2"/>
    </row>
    <row r="45" spans="1:6" ht="15" customHeight="1" x14ac:dyDescent="0.3">
      <c r="A45" s="2"/>
      <c r="B45" s="2"/>
      <c r="C45" s="2"/>
      <c r="D45" s="2"/>
      <c r="E45" s="2"/>
      <c r="F45" s="2"/>
    </row>
    <row r="46" spans="1:6" ht="17.25" customHeight="1" x14ac:dyDescent="0.3">
      <c r="A46" s="7" t="s">
        <v>31</v>
      </c>
      <c r="B46" s="7" t="s">
        <v>32</v>
      </c>
      <c r="C46" s="2"/>
      <c r="D46" s="2"/>
      <c r="E46" s="2"/>
      <c r="F46" s="2"/>
    </row>
    <row r="47" spans="1:6" ht="14.25" customHeight="1" x14ac:dyDescent="0.3">
      <c r="A47" s="2"/>
      <c r="B47" s="2"/>
      <c r="C47" s="2"/>
      <c r="D47" s="2"/>
      <c r="E47" s="2"/>
      <c r="F47" s="2"/>
    </row>
    <row r="48" spans="1:6" ht="54" customHeight="1" x14ac:dyDescent="0.3">
      <c r="A48" s="11">
        <v>1</v>
      </c>
      <c r="B48" s="8" t="s">
        <v>33</v>
      </c>
      <c r="C48" s="12" t="s">
        <v>34</v>
      </c>
      <c r="D48" s="13">
        <v>54</v>
      </c>
      <c r="E48" s="14"/>
      <c r="F48" s="16">
        <f>D48*E48</f>
        <v>0</v>
      </c>
    </row>
    <row r="49" spans="1:6" ht="15" customHeight="1" x14ac:dyDescent="0.3">
      <c r="A49" s="2"/>
      <c r="B49" s="2"/>
      <c r="C49" s="2"/>
      <c r="D49" s="2"/>
      <c r="E49" s="2"/>
      <c r="F49" s="2"/>
    </row>
    <row r="50" spans="1:6" ht="127.5" customHeight="1" x14ac:dyDescent="0.3">
      <c r="A50" s="11">
        <v>2</v>
      </c>
      <c r="B50" s="10" t="s">
        <v>35</v>
      </c>
      <c r="C50" s="12" t="s">
        <v>36</v>
      </c>
      <c r="D50" s="13">
        <v>1.8</v>
      </c>
      <c r="E50" s="10"/>
      <c r="F50" s="16">
        <f>D50*E50</f>
        <v>0</v>
      </c>
    </row>
    <row r="51" spans="1:6" ht="16" customHeight="1" x14ac:dyDescent="0.3">
      <c r="A51" s="2"/>
      <c r="B51" s="2"/>
      <c r="C51" s="2"/>
      <c r="D51" s="2"/>
      <c r="E51" s="2"/>
      <c r="F51" s="2"/>
    </row>
    <row r="52" spans="1:6" ht="57" customHeight="1" x14ac:dyDescent="0.3">
      <c r="A52" s="11">
        <v>3</v>
      </c>
      <c r="B52" s="8" t="s">
        <v>37</v>
      </c>
      <c r="C52" s="12" t="s">
        <v>17</v>
      </c>
      <c r="D52" s="13">
        <v>8</v>
      </c>
      <c r="E52" s="14"/>
      <c r="F52" s="15">
        <f>D52*E52</f>
        <v>0</v>
      </c>
    </row>
    <row r="53" spans="1:6" ht="13.75" customHeight="1" x14ac:dyDescent="0.3">
      <c r="A53" s="2"/>
      <c r="B53" s="20" t="s">
        <v>100</v>
      </c>
      <c r="C53" s="2"/>
      <c r="D53" s="2"/>
      <c r="E53" s="2"/>
      <c r="F53" s="2">
        <f>SUM(F48:F52)</f>
        <v>0</v>
      </c>
    </row>
    <row r="54" spans="1:6" ht="16" customHeight="1" x14ac:dyDescent="0.3">
      <c r="A54" s="2"/>
      <c r="B54" s="20" t="s">
        <v>102</v>
      </c>
      <c r="C54" s="2"/>
      <c r="D54" s="2"/>
      <c r="E54" s="22">
        <v>0.2</v>
      </c>
      <c r="F54" s="2">
        <f>F53*0.2</f>
        <v>0</v>
      </c>
    </row>
    <row r="55" spans="1:6" ht="17.25" customHeight="1" x14ac:dyDescent="0.3">
      <c r="A55" s="2"/>
      <c r="B55" s="7" t="s">
        <v>25</v>
      </c>
      <c r="C55" s="2"/>
      <c r="D55" s="2"/>
      <c r="E55" s="2"/>
      <c r="F55" s="18">
        <f>F53+F54</f>
        <v>0</v>
      </c>
    </row>
    <row r="56" spans="1:6" ht="17.25" customHeight="1" x14ac:dyDescent="0.3">
      <c r="A56" s="4"/>
      <c r="B56" s="4"/>
      <c r="C56" s="4"/>
      <c r="D56" s="4"/>
      <c r="E56" s="4"/>
      <c r="F56" s="4"/>
    </row>
    <row r="57" spans="1:6" ht="15" customHeight="1" x14ac:dyDescent="0.3">
      <c r="A57" s="2"/>
      <c r="B57" s="2"/>
      <c r="C57" s="2"/>
      <c r="D57" s="2"/>
      <c r="E57" s="2"/>
      <c r="F57" s="2"/>
    </row>
    <row r="58" spans="1:6" ht="17.25" customHeight="1" x14ac:dyDescent="0.3">
      <c r="A58" s="7" t="s">
        <v>38</v>
      </c>
      <c r="B58" s="7" t="s">
        <v>39</v>
      </c>
      <c r="C58" s="2"/>
      <c r="D58" s="2"/>
      <c r="E58" s="2"/>
      <c r="F58" s="2"/>
    </row>
    <row r="59" spans="1:6" ht="15" customHeight="1" x14ac:dyDescent="0.3">
      <c r="A59" s="2"/>
      <c r="B59" s="2"/>
      <c r="C59" s="2"/>
      <c r="D59" s="2"/>
      <c r="E59" s="2"/>
      <c r="F59" s="2"/>
    </row>
    <row r="60" spans="1:6" ht="69" customHeight="1" x14ac:dyDescent="0.3">
      <c r="A60" s="11">
        <v>1</v>
      </c>
      <c r="B60" s="10" t="s">
        <v>40</v>
      </c>
      <c r="C60" s="8"/>
      <c r="D60" s="8"/>
      <c r="E60" s="8"/>
      <c r="F60" s="8"/>
    </row>
    <row r="61" spans="1:6" ht="17.25" customHeight="1" x14ac:dyDescent="0.3">
      <c r="A61" s="10" t="s">
        <v>29</v>
      </c>
      <c r="B61" s="10" t="s">
        <v>30</v>
      </c>
      <c r="C61" s="12" t="s">
        <v>17</v>
      </c>
      <c r="D61" s="13">
        <v>43.74</v>
      </c>
      <c r="E61" s="14"/>
      <c r="F61" s="15">
        <f>D61*E61</f>
        <v>0</v>
      </c>
    </row>
    <row r="62" spans="1:6" ht="17.25" customHeight="1" x14ac:dyDescent="0.3">
      <c r="A62" s="10"/>
      <c r="B62" s="25" t="s">
        <v>100</v>
      </c>
      <c r="C62" s="12"/>
      <c r="D62" s="13"/>
      <c r="E62" s="14"/>
      <c r="F62" s="15">
        <f>SUM(F61)</f>
        <v>0</v>
      </c>
    </row>
    <row r="63" spans="1:6" ht="16" customHeight="1" x14ac:dyDescent="0.3">
      <c r="A63" s="2"/>
      <c r="B63" s="20" t="s">
        <v>102</v>
      </c>
      <c r="C63" s="2"/>
      <c r="D63" s="2"/>
      <c r="E63" s="22">
        <v>0.2</v>
      </c>
      <c r="F63" s="2">
        <f>F62*0.2</f>
        <v>0</v>
      </c>
    </row>
    <row r="64" spans="1:6" ht="17.25" customHeight="1" x14ac:dyDescent="0.3">
      <c r="A64" s="2"/>
      <c r="B64" s="7" t="s">
        <v>25</v>
      </c>
      <c r="C64" s="2"/>
      <c r="D64" s="2"/>
      <c r="E64" s="2"/>
      <c r="F64" s="18">
        <f>F62+F63</f>
        <v>0</v>
      </c>
    </row>
    <row r="65" spans="1:6" ht="16" customHeight="1" x14ac:dyDescent="0.3">
      <c r="A65" s="2"/>
      <c r="B65" s="2"/>
      <c r="C65" s="2"/>
      <c r="D65" s="2"/>
      <c r="E65" s="2"/>
      <c r="F65" s="2"/>
    </row>
    <row r="66" spans="1:6" ht="17.25" customHeight="1" x14ac:dyDescent="0.3">
      <c r="A66" s="7" t="s">
        <v>41</v>
      </c>
      <c r="B66" s="7" t="s">
        <v>42</v>
      </c>
      <c r="C66" s="2"/>
      <c r="D66" s="2"/>
      <c r="E66" s="2"/>
      <c r="F66" s="2"/>
    </row>
    <row r="67" spans="1:6" ht="15" customHeight="1" x14ac:dyDescent="0.3">
      <c r="A67" s="2"/>
      <c r="B67" s="2"/>
      <c r="C67" s="2"/>
      <c r="D67" s="2"/>
      <c r="E67" s="2"/>
      <c r="F67" s="2"/>
    </row>
    <row r="68" spans="1:6" ht="70" customHeight="1" x14ac:dyDescent="0.3">
      <c r="A68" s="11">
        <v>1</v>
      </c>
      <c r="B68" s="10" t="s">
        <v>43</v>
      </c>
      <c r="C68" s="8"/>
      <c r="D68" s="8"/>
      <c r="E68" s="8"/>
      <c r="F68" s="8"/>
    </row>
    <row r="69" spans="1:6" ht="17.25" customHeight="1" x14ac:dyDescent="0.3">
      <c r="A69" s="10" t="s">
        <v>29</v>
      </c>
      <c r="B69" s="10" t="s">
        <v>44</v>
      </c>
      <c r="C69" s="12" t="s">
        <v>17</v>
      </c>
      <c r="D69" s="13">
        <v>43.74</v>
      </c>
      <c r="E69" s="10"/>
      <c r="F69" s="15">
        <f>D69*E69</f>
        <v>0</v>
      </c>
    </row>
    <row r="70" spans="1:6" ht="17.25" customHeight="1" x14ac:dyDescent="0.3">
      <c r="A70" s="10" t="s">
        <v>45</v>
      </c>
      <c r="B70" s="10" t="s">
        <v>46</v>
      </c>
      <c r="C70" s="12" t="s">
        <v>17</v>
      </c>
      <c r="D70" s="13">
        <v>5.83</v>
      </c>
      <c r="E70" s="10"/>
      <c r="F70" s="15">
        <f>D70*E70</f>
        <v>0</v>
      </c>
    </row>
    <row r="71" spans="1:6" ht="17.25" customHeight="1" x14ac:dyDescent="0.3">
      <c r="A71" s="10" t="s">
        <v>47</v>
      </c>
      <c r="B71" s="10" t="s">
        <v>48</v>
      </c>
      <c r="C71" s="12" t="s">
        <v>17</v>
      </c>
      <c r="D71" s="13">
        <v>2.68</v>
      </c>
      <c r="E71" s="10"/>
      <c r="F71" s="16">
        <f>D71*E71</f>
        <v>0</v>
      </c>
    </row>
    <row r="72" spans="1:6" ht="16" customHeight="1" x14ac:dyDescent="0.3">
      <c r="A72" s="2"/>
      <c r="B72" s="2"/>
      <c r="C72" s="2"/>
      <c r="D72" s="2"/>
      <c r="E72" s="2"/>
      <c r="F72" s="2"/>
    </row>
    <row r="73" spans="1:6" ht="30" customHeight="1" x14ac:dyDescent="0.3">
      <c r="A73" s="11">
        <v>2</v>
      </c>
      <c r="B73" s="10" t="s">
        <v>49</v>
      </c>
      <c r="C73" s="5"/>
      <c r="D73" s="5"/>
      <c r="E73" s="5"/>
      <c r="F73" s="5"/>
    </row>
    <row r="74" spans="1:6" ht="17.25" customHeight="1" x14ac:dyDescent="0.3">
      <c r="A74" s="10" t="s">
        <v>50</v>
      </c>
      <c r="B74" s="10" t="s">
        <v>51</v>
      </c>
      <c r="C74" s="12" t="s">
        <v>17</v>
      </c>
      <c r="D74" s="13">
        <v>26</v>
      </c>
      <c r="E74" s="10"/>
      <c r="F74" s="16">
        <f>D74*E74</f>
        <v>0</v>
      </c>
    </row>
    <row r="75" spans="1:6" ht="17.25" customHeight="1" x14ac:dyDescent="0.3">
      <c r="A75" s="10" t="s">
        <v>52</v>
      </c>
      <c r="B75" s="10" t="s">
        <v>53</v>
      </c>
      <c r="C75" s="12" t="s">
        <v>17</v>
      </c>
      <c r="D75" s="13">
        <v>2.8</v>
      </c>
      <c r="E75" s="10"/>
      <c r="F75" s="16">
        <f>D75*E75</f>
        <v>0</v>
      </c>
    </row>
    <row r="76" spans="1:6" ht="17.25" customHeight="1" x14ac:dyDescent="0.3">
      <c r="A76" s="10"/>
      <c r="B76" s="25" t="s">
        <v>100</v>
      </c>
      <c r="C76" s="12"/>
      <c r="D76" s="13"/>
      <c r="E76" s="10"/>
      <c r="F76" s="24">
        <f>SUM(F69:F75)</f>
        <v>0</v>
      </c>
    </row>
    <row r="77" spans="1:6" ht="16" customHeight="1" x14ac:dyDescent="0.3">
      <c r="A77" s="2"/>
      <c r="B77" s="20" t="s">
        <v>102</v>
      </c>
      <c r="C77" s="2"/>
      <c r="D77" s="2"/>
      <c r="E77" s="22">
        <v>0.2</v>
      </c>
      <c r="F77" s="2">
        <f>F76*0.2</f>
        <v>0</v>
      </c>
    </row>
    <row r="78" spans="1:6" ht="17.25" customHeight="1" x14ac:dyDescent="0.3">
      <c r="A78" s="2"/>
      <c r="B78" s="7" t="s">
        <v>25</v>
      </c>
      <c r="C78" s="2"/>
      <c r="D78" s="2"/>
      <c r="E78" s="2"/>
      <c r="F78" s="18">
        <f>F76+F77</f>
        <v>0</v>
      </c>
    </row>
    <row r="79" spans="1:6" ht="14.25" customHeight="1" x14ac:dyDescent="0.3">
      <c r="A79" s="2"/>
      <c r="B79" s="2"/>
      <c r="C79" s="2"/>
      <c r="D79" s="2"/>
      <c r="E79" s="2"/>
      <c r="F79" s="2"/>
    </row>
    <row r="80" spans="1:6" ht="17.25" customHeight="1" x14ac:dyDescent="0.3">
      <c r="A80" s="7" t="s">
        <v>54</v>
      </c>
      <c r="B80" s="7" t="s">
        <v>55</v>
      </c>
      <c r="C80" s="2"/>
      <c r="D80" s="2"/>
      <c r="E80" s="2"/>
      <c r="F80" s="2"/>
    </row>
    <row r="81" spans="1:6" ht="15" customHeight="1" x14ac:dyDescent="0.3">
      <c r="A81" s="2"/>
      <c r="B81" s="2"/>
      <c r="C81" s="2"/>
      <c r="D81" s="2"/>
      <c r="E81" s="2"/>
      <c r="F81" s="2"/>
    </row>
    <row r="82" spans="1:6" ht="58.5" customHeight="1" x14ac:dyDescent="0.3">
      <c r="A82" s="11">
        <v>1</v>
      </c>
      <c r="B82" s="8" t="s">
        <v>56</v>
      </c>
      <c r="C82" s="8"/>
      <c r="D82" s="8"/>
      <c r="E82" s="8"/>
      <c r="F82" s="8"/>
    </row>
    <row r="83" spans="1:6" ht="17.25" customHeight="1" x14ac:dyDescent="0.3">
      <c r="A83" s="2"/>
      <c r="B83" s="10" t="s">
        <v>51</v>
      </c>
      <c r="C83" s="12" t="s">
        <v>17</v>
      </c>
      <c r="D83" s="13">
        <v>5.93</v>
      </c>
      <c r="E83" s="14"/>
      <c r="F83" s="15">
        <f>D83*E83</f>
        <v>0</v>
      </c>
    </row>
    <row r="84" spans="1:6" ht="17.25" customHeight="1" x14ac:dyDescent="0.3">
      <c r="A84" s="2"/>
      <c r="B84" s="10" t="s">
        <v>53</v>
      </c>
      <c r="C84" s="12" t="s">
        <v>17</v>
      </c>
      <c r="D84" s="13">
        <v>2.68</v>
      </c>
      <c r="E84" s="14"/>
      <c r="F84" s="16">
        <f>D84*E84</f>
        <v>0</v>
      </c>
    </row>
    <row r="85" spans="1:6" ht="15" customHeight="1" x14ac:dyDescent="0.3">
      <c r="A85" s="2"/>
      <c r="B85" s="2"/>
      <c r="C85" s="2"/>
      <c r="D85" s="2"/>
      <c r="E85" s="2"/>
      <c r="F85" s="2"/>
    </row>
    <row r="86" spans="1:6" ht="72.75" customHeight="1" x14ac:dyDescent="0.3">
      <c r="A86" s="11">
        <v>2</v>
      </c>
      <c r="B86" s="8" t="s">
        <v>57</v>
      </c>
      <c r="C86" s="12" t="s">
        <v>17</v>
      </c>
      <c r="D86" s="13">
        <v>16.5</v>
      </c>
      <c r="E86" s="14"/>
      <c r="F86" s="15">
        <f>D86*E86</f>
        <v>0</v>
      </c>
    </row>
    <row r="87" spans="1:6" ht="18" customHeight="1" x14ac:dyDescent="0.3">
      <c r="A87" s="11"/>
      <c r="B87" s="26" t="s">
        <v>100</v>
      </c>
      <c r="C87" s="12"/>
      <c r="D87" s="13"/>
      <c r="E87" s="14"/>
      <c r="F87" s="15">
        <f>SUM(F83:F86)</f>
        <v>0</v>
      </c>
    </row>
    <row r="88" spans="1:6" ht="16" customHeight="1" x14ac:dyDescent="0.3">
      <c r="A88" s="2"/>
      <c r="B88" s="20" t="s">
        <v>102</v>
      </c>
      <c r="C88" s="2"/>
      <c r="D88" s="2"/>
      <c r="E88" s="22">
        <v>0.2</v>
      </c>
      <c r="F88" s="2">
        <f>F87*0.2</f>
        <v>0</v>
      </c>
    </row>
    <row r="89" spans="1:6" ht="17.25" customHeight="1" x14ac:dyDescent="0.3">
      <c r="A89" s="2"/>
      <c r="B89" s="7" t="s">
        <v>25</v>
      </c>
      <c r="C89" s="2"/>
      <c r="D89" s="2"/>
      <c r="E89" s="2"/>
      <c r="F89" s="18">
        <f>F87+F88</f>
        <v>0</v>
      </c>
    </row>
    <row r="90" spans="1:6" ht="16" customHeight="1" x14ac:dyDescent="0.3">
      <c r="A90" s="2"/>
      <c r="B90" s="2"/>
      <c r="C90" s="2"/>
      <c r="D90" s="2"/>
      <c r="E90" s="2"/>
      <c r="F90" s="2"/>
    </row>
    <row r="91" spans="1:6" ht="17.25" customHeight="1" x14ac:dyDescent="0.3">
      <c r="A91" s="7" t="s">
        <v>58</v>
      </c>
      <c r="B91" s="7" t="s">
        <v>59</v>
      </c>
      <c r="C91" s="2"/>
      <c r="D91" s="2"/>
      <c r="E91" s="2"/>
      <c r="F91" s="2"/>
    </row>
    <row r="92" spans="1:6" ht="16" customHeight="1" x14ac:dyDescent="0.3">
      <c r="A92" s="2"/>
      <c r="B92" s="2"/>
      <c r="C92" s="2"/>
      <c r="D92" s="2"/>
      <c r="E92" s="2"/>
      <c r="F92" s="2"/>
    </row>
    <row r="93" spans="1:6" ht="150.75" customHeight="1" x14ac:dyDescent="0.3">
      <c r="A93" s="11">
        <v>1</v>
      </c>
      <c r="B93" s="8" t="s">
        <v>60</v>
      </c>
      <c r="C93" s="8"/>
      <c r="D93" s="8"/>
      <c r="E93" s="8"/>
      <c r="F93" s="8"/>
    </row>
    <row r="94" spans="1:6" ht="34.5" customHeight="1" x14ac:dyDescent="0.3">
      <c r="A94" s="5"/>
      <c r="B94" s="10" t="s">
        <v>9</v>
      </c>
      <c r="C94" s="12" t="s">
        <v>10</v>
      </c>
      <c r="D94" s="13">
        <v>1</v>
      </c>
      <c r="E94" s="8"/>
      <c r="F94" s="16">
        <f>D94*E94</f>
        <v>0</v>
      </c>
    </row>
    <row r="95" spans="1:6" ht="17.25" customHeight="1" x14ac:dyDescent="0.3">
      <c r="A95" s="2"/>
      <c r="B95" s="10" t="s">
        <v>11</v>
      </c>
      <c r="C95" s="12" t="s">
        <v>10</v>
      </c>
      <c r="D95" s="13">
        <v>1</v>
      </c>
      <c r="E95" s="14"/>
      <c r="F95" s="16">
        <f t="shared" ref="F95:F97" si="1">D95*E95</f>
        <v>0</v>
      </c>
    </row>
    <row r="96" spans="1:6" ht="34.5" customHeight="1" x14ac:dyDescent="0.3">
      <c r="A96" s="5"/>
      <c r="B96" s="10" t="s">
        <v>12</v>
      </c>
      <c r="C96" s="12" t="s">
        <v>10</v>
      </c>
      <c r="D96" s="13">
        <v>1</v>
      </c>
      <c r="E96" s="8"/>
      <c r="F96" s="16">
        <f t="shared" si="1"/>
        <v>0</v>
      </c>
    </row>
    <row r="97" spans="1:6" ht="34.5" customHeight="1" x14ac:dyDescent="0.3">
      <c r="A97" s="5"/>
      <c r="B97" s="10" t="s">
        <v>13</v>
      </c>
      <c r="C97" s="12" t="s">
        <v>10</v>
      </c>
      <c r="D97" s="13">
        <v>2</v>
      </c>
      <c r="E97" s="8"/>
      <c r="F97" s="16">
        <f t="shared" si="1"/>
        <v>0</v>
      </c>
    </row>
    <row r="98" spans="1:6" ht="34.5" customHeight="1" x14ac:dyDescent="0.3">
      <c r="A98" s="5"/>
      <c r="B98" s="5"/>
      <c r="C98" s="5"/>
      <c r="D98" s="5"/>
      <c r="E98" s="8"/>
      <c r="F98" s="5"/>
    </row>
    <row r="99" spans="1:6" ht="34.5" customHeight="1" x14ac:dyDescent="0.3">
      <c r="A99" s="5"/>
      <c r="B99" s="10" t="s">
        <v>15</v>
      </c>
      <c r="C99" s="12" t="s">
        <v>10</v>
      </c>
      <c r="D99" s="13">
        <v>1</v>
      </c>
      <c r="E99" s="8"/>
      <c r="F99" s="16">
        <f>D99*E99</f>
        <v>0</v>
      </c>
    </row>
    <row r="100" spans="1:6" ht="15" customHeight="1" x14ac:dyDescent="0.3">
      <c r="A100" s="2"/>
      <c r="B100" s="20" t="s">
        <v>100</v>
      </c>
      <c r="C100" s="2"/>
      <c r="D100" s="2"/>
      <c r="E100" s="2"/>
      <c r="F100" s="2">
        <f>SUM(F94:F99)</f>
        <v>0</v>
      </c>
    </row>
    <row r="101" spans="1:6" ht="15" customHeight="1" x14ac:dyDescent="0.3">
      <c r="A101" s="2"/>
      <c r="B101" s="20" t="s">
        <v>102</v>
      </c>
      <c r="C101" s="2"/>
      <c r="D101" s="2"/>
      <c r="E101" s="22">
        <v>0.2</v>
      </c>
      <c r="F101" s="2">
        <f>F100*0.2</f>
        <v>0</v>
      </c>
    </row>
    <row r="102" spans="1:6" ht="17.25" customHeight="1" x14ac:dyDescent="0.3">
      <c r="A102" s="2"/>
      <c r="B102" s="7" t="s">
        <v>25</v>
      </c>
      <c r="C102" s="2"/>
      <c r="D102" s="2"/>
      <c r="E102" s="2"/>
      <c r="F102" s="18">
        <f>F100+F101</f>
        <v>0</v>
      </c>
    </row>
    <row r="103" spans="1:6" ht="15" customHeight="1" x14ac:dyDescent="0.3">
      <c r="A103" s="2"/>
      <c r="B103" s="2"/>
      <c r="C103" s="2"/>
      <c r="D103" s="2"/>
      <c r="E103" s="2"/>
      <c r="F103" s="2"/>
    </row>
    <row r="104" spans="1:6" ht="17.25" customHeight="1" x14ac:dyDescent="0.3">
      <c r="A104" s="10" t="s">
        <v>61</v>
      </c>
      <c r="B104" s="7" t="s">
        <v>62</v>
      </c>
      <c r="C104" s="2"/>
      <c r="D104" s="2"/>
      <c r="E104" s="2"/>
      <c r="F104" s="2"/>
    </row>
    <row r="105" spans="1:6" ht="16" customHeight="1" x14ac:dyDescent="0.3">
      <c r="A105" s="2"/>
      <c r="B105" s="2"/>
      <c r="C105" s="2"/>
      <c r="D105" s="2"/>
      <c r="E105" s="2"/>
      <c r="F105" s="2"/>
    </row>
    <row r="106" spans="1:6" ht="71.25" customHeight="1" x14ac:dyDescent="0.3">
      <c r="A106" s="11">
        <v>1</v>
      </c>
      <c r="B106" s="8" t="s">
        <v>63</v>
      </c>
      <c r="C106" s="8"/>
      <c r="D106" s="8"/>
      <c r="E106" s="8"/>
      <c r="F106" s="8"/>
    </row>
    <row r="107" spans="1:6" ht="17.25" customHeight="1" x14ac:dyDescent="0.3">
      <c r="A107" s="10" t="s">
        <v>29</v>
      </c>
      <c r="B107" s="10" t="s">
        <v>64</v>
      </c>
      <c r="C107" s="12" t="s">
        <v>10</v>
      </c>
      <c r="D107" s="13">
        <v>3</v>
      </c>
      <c r="E107" s="10"/>
      <c r="F107" s="15">
        <f>D107*E107</f>
        <v>0</v>
      </c>
    </row>
    <row r="108" spans="1:6" ht="17.25" customHeight="1" x14ac:dyDescent="0.3">
      <c r="A108" s="10" t="s">
        <v>45</v>
      </c>
      <c r="B108" s="10" t="s">
        <v>65</v>
      </c>
      <c r="C108" s="12" t="s">
        <v>10</v>
      </c>
      <c r="D108" s="13">
        <v>1</v>
      </c>
      <c r="E108" s="10"/>
      <c r="F108" s="16">
        <f>D108*E108</f>
        <v>0</v>
      </c>
    </row>
    <row r="109" spans="1:6" ht="15" customHeight="1" x14ac:dyDescent="0.3">
      <c r="A109" s="2"/>
      <c r="B109" s="2"/>
      <c r="C109" s="2"/>
      <c r="D109" s="2"/>
      <c r="E109" s="2"/>
      <c r="F109" s="2"/>
    </row>
    <row r="110" spans="1:6" ht="63.75" customHeight="1" x14ac:dyDescent="0.3">
      <c r="A110" s="11">
        <v>2</v>
      </c>
      <c r="B110" s="8" t="s">
        <v>66</v>
      </c>
      <c r="C110" s="12" t="s">
        <v>17</v>
      </c>
      <c r="D110" s="13">
        <v>94</v>
      </c>
      <c r="E110" s="14"/>
      <c r="F110" s="15">
        <f>D110*E110</f>
        <v>0</v>
      </c>
    </row>
    <row r="111" spans="1:6" ht="15" customHeight="1" x14ac:dyDescent="0.3">
      <c r="A111" s="2"/>
      <c r="B111" s="2"/>
      <c r="C111" s="2"/>
      <c r="D111" s="2"/>
      <c r="E111" s="2"/>
      <c r="F111" s="2"/>
    </row>
    <row r="112" spans="1:6" ht="42" customHeight="1" x14ac:dyDescent="0.3">
      <c r="A112" s="11">
        <v>3</v>
      </c>
      <c r="B112" s="10" t="s">
        <v>67</v>
      </c>
      <c r="C112" s="12" t="s">
        <v>34</v>
      </c>
      <c r="D112" s="13">
        <v>9</v>
      </c>
      <c r="E112" s="14"/>
      <c r="F112" s="16">
        <f>D112*E112</f>
        <v>0</v>
      </c>
    </row>
    <row r="113" spans="1:6" ht="16" customHeight="1" x14ac:dyDescent="0.3">
      <c r="A113" s="2"/>
      <c r="B113" s="2"/>
      <c r="C113" s="2"/>
      <c r="D113" s="2"/>
      <c r="E113" s="2"/>
      <c r="F113" s="2"/>
    </row>
    <row r="114" spans="1:6" ht="63.75" customHeight="1" x14ac:dyDescent="0.3">
      <c r="A114" s="11">
        <v>4</v>
      </c>
      <c r="B114" s="8" t="s">
        <v>68</v>
      </c>
      <c r="C114" s="12" t="s">
        <v>17</v>
      </c>
      <c r="D114" s="13">
        <v>94</v>
      </c>
      <c r="E114" s="14"/>
      <c r="F114" s="15">
        <f>D114*E114</f>
        <v>0</v>
      </c>
    </row>
    <row r="115" spans="1:6" ht="16" customHeight="1" x14ac:dyDescent="0.3">
      <c r="A115" s="2"/>
      <c r="B115" s="2"/>
      <c r="C115" s="2"/>
      <c r="D115" s="2"/>
      <c r="E115" s="2"/>
      <c r="F115" s="2"/>
    </row>
    <row r="116" spans="1:6" ht="51.75" customHeight="1" x14ac:dyDescent="0.3">
      <c r="A116" s="11">
        <v>5</v>
      </c>
      <c r="B116" s="10" t="s">
        <v>69</v>
      </c>
      <c r="C116" s="12" t="s">
        <v>17</v>
      </c>
      <c r="D116" s="13">
        <v>60</v>
      </c>
      <c r="E116" s="14"/>
      <c r="F116" s="16">
        <f>D116*E116</f>
        <v>0</v>
      </c>
    </row>
    <row r="117" spans="1:6" ht="16" customHeight="1" x14ac:dyDescent="0.3">
      <c r="A117" s="2"/>
      <c r="B117" s="2"/>
      <c r="C117" s="2"/>
      <c r="D117" s="2"/>
      <c r="E117" s="2"/>
      <c r="F117" s="2"/>
    </row>
    <row r="118" spans="1:6" ht="51.75" customHeight="1" x14ac:dyDescent="0.3">
      <c r="A118" s="11">
        <v>6</v>
      </c>
      <c r="B118" s="8" t="s">
        <v>70</v>
      </c>
      <c r="C118" s="5"/>
      <c r="D118" s="5"/>
      <c r="E118" s="5"/>
      <c r="F118" s="5"/>
    </row>
    <row r="119" spans="1:6" ht="17.25" customHeight="1" x14ac:dyDescent="0.3">
      <c r="A119" s="2"/>
      <c r="B119" s="10" t="s">
        <v>51</v>
      </c>
      <c r="C119" s="12" t="s">
        <v>17</v>
      </c>
      <c r="D119" s="13">
        <v>5.93</v>
      </c>
      <c r="E119" s="14"/>
      <c r="F119" s="15">
        <f>D119*E119</f>
        <v>0</v>
      </c>
    </row>
    <row r="120" spans="1:6" ht="17.25" customHeight="1" x14ac:dyDescent="0.3">
      <c r="A120" s="2"/>
      <c r="B120" s="10" t="s">
        <v>53</v>
      </c>
      <c r="C120" s="12" t="s">
        <v>17</v>
      </c>
      <c r="D120" s="13">
        <v>2.68</v>
      </c>
      <c r="E120" s="14"/>
      <c r="F120" s="15">
        <f>D120*E120</f>
        <v>0</v>
      </c>
    </row>
    <row r="121" spans="1:6" ht="15" customHeight="1" x14ac:dyDescent="0.3">
      <c r="A121" s="2"/>
      <c r="B121" s="2"/>
      <c r="C121" s="2"/>
      <c r="D121" s="2"/>
      <c r="E121" s="2"/>
      <c r="F121" s="2"/>
    </row>
    <row r="122" spans="1:6" ht="33.75" customHeight="1" x14ac:dyDescent="0.3">
      <c r="A122" s="11">
        <v>7</v>
      </c>
      <c r="B122" s="10" t="s">
        <v>71</v>
      </c>
      <c r="C122" s="12" t="s">
        <v>17</v>
      </c>
      <c r="D122" s="13">
        <v>16.5</v>
      </c>
      <c r="E122" s="14"/>
      <c r="F122" s="15">
        <f>D122*E122</f>
        <v>0</v>
      </c>
    </row>
    <row r="123" spans="1:6" ht="15" customHeight="1" x14ac:dyDescent="0.3">
      <c r="A123" s="2"/>
      <c r="B123" s="2"/>
      <c r="C123" s="2"/>
      <c r="D123" s="2"/>
      <c r="E123" s="2"/>
      <c r="F123" s="2"/>
    </row>
    <row r="124" spans="1:6" ht="46" customHeight="1" x14ac:dyDescent="0.3">
      <c r="A124" s="11">
        <v>8</v>
      </c>
      <c r="B124" s="10" t="s">
        <v>72</v>
      </c>
      <c r="C124" s="12" t="s">
        <v>17</v>
      </c>
      <c r="D124" s="13">
        <v>8</v>
      </c>
      <c r="E124" s="10"/>
      <c r="F124" s="16">
        <f>D124*E124</f>
        <v>0</v>
      </c>
    </row>
    <row r="125" spans="1:6" ht="15" customHeight="1" x14ac:dyDescent="0.3">
      <c r="A125" s="11"/>
      <c r="B125" s="25" t="s">
        <v>100</v>
      </c>
      <c r="C125" s="12"/>
      <c r="D125" s="13"/>
      <c r="E125" s="10"/>
      <c r="F125" s="24">
        <f>SUM(F107:F124)</f>
        <v>0</v>
      </c>
    </row>
    <row r="126" spans="1:6" ht="15" customHeight="1" x14ac:dyDescent="0.3">
      <c r="A126" s="2"/>
      <c r="B126" s="20" t="s">
        <v>102</v>
      </c>
      <c r="C126" s="2"/>
      <c r="D126" s="2"/>
      <c r="E126" s="2"/>
      <c r="F126" s="2">
        <f>F125*0.2</f>
        <v>0</v>
      </c>
    </row>
    <row r="127" spans="1:6" ht="17.25" customHeight="1" x14ac:dyDescent="0.3">
      <c r="A127" s="2"/>
      <c r="B127" s="7" t="s">
        <v>25</v>
      </c>
      <c r="C127" s="2"/>
      <c r="D127" s="2"/>
      <c r="E127" s="2"/>
      <c r="F127" s="18">
        <f>F125+F126</f>
        <v>0</v>
      </c>
    </row>
    <row r="128" spans="1:6" ht="15" customHeight="1" x14ac:dyDescent="0.3">
      <c r="A128" s="2"/>
      <c r="B128" s="2"/>
      <c r="C128" s="2"/>
      <c r="D128" s="2"/>
      <c r="E128" s="2"/>
      <c r="F128" s="2"/>
    </row>
    <row r="129" spans="1:6" ht="14.25" customHeight="1" x14ac:dyDescent="0.3">
      <c r="A129" s="2"/>
      <c r="B129" s="2"/>
      <c r="C129" s="2"/>
      <c r="D129" s="2"/>
      <c r="E129" s="2"/>
      <c r="F129" s="2"/>
    </row>
    <row r="130" spans="1:6" ht="17.25" customHeight="1" x14ac:dyDescent="0.3">
      <c r="A130" s="7" t="s">
        <v>73</v>
      </c>
      <c r="B130" s="7" t="s">
        <v>74</v>
      </c>
      <c r="C130" s="2"/>
      <c r="D130" s="2"/>
      <c r="E130" s="2"/>
      <c r="F130" s="2"/>
    </row>
    <row r="131" spans="1:6" ht="14.25" customHeight="1" x14ac:dyDescent="0.3">
      <c r="A131" s="2"/>
      <c r="B131" s="2"/>
      <c r="C131" s="2"/>
      <c r="D131" s="2"/>
      <c r="E131" s="2"/>
      <c r="F131" s="2"/>
    </row>
    <row r="132" spans="1:6" ht="15" customHeight="1" x14ac:dyDescent="0.3">
      <c r="A132" s="2"/>
      <c r="B132" s="2"/>
      <c r="C132" s="2"/>
      <c r="D132" s="2"/>
      <c r="E132" s="2"/>
      <c r="F132" s="2"/>
    </row>
    <row r="133" spans="1:6" ht="47.25" customHeight="1" x14ac:dyDescent="0.3">
      <c r="A133" s="11">
        <v>1</v>
      </c>
      <c r="B133" s="8" t="s">
        <v>75</v>
      </c>
      <c r="C133" s="12" t="s">
        <v>21</v>
      </c>
      <c r="D133" s="13">
        <v>1</v>
      </c>
      <c r="E133" s="10"/>
      <c r="F133" s="16">
        <f>D133*E133</f>
        <v>0</v>
      </c>
    </row>
    <row r="134" spans="1:6" ht="16" customHeight="1" x14ac:dyDescent="0.3">
      <c r="A134" s="2"/>
      <c r="B134" s="2"/>
      <c r="C134" s="2"/>
      <c r="D134" s="2"/>
      <c r="E134" s="2"/>
      <c r="F134" s="2"/>
    </row>
    <row r="135" spans="1:6" ht="34.5" customHeight="1" x14ac:dyDescent="0.3">
      <c r="A135" s="11">
        <v>2</v>
      </c>
      <c r="B135" s="8" t="s">
        <v>76</v>
      </c>
      <c r="C135" s="5"/>
      <c r="D135" s="5"/>
      <c r="E135" s="5"/>
      <c r="F135" s="5"/>
    </row>
    <row r="136" spans="1:6" ht="17.25" customHeight="1" x14ac:dyDescent="0.3">
      <c r="A136" s="2"/>
      <c r="B136" s="10" t="s">
        <v>77</v>
      </c>
      <c r="C136" s="12" t="s">
        <v>10</v>
      </c>
      <c r="D136" s="13">
        <v>1</v>
      </c>
      <c r="E136" s="10"/>
      <c r="F136" s="16">
        <f>D136*E136</f>
        <v>0</v>
      </c>
    </row>
    <row r="137" spans="1:6" ht="17.25" customHeight="1" x14ac:dyDescent="0.3">
      <c r="A137" s="2"/>
      <c r="B137" s="10" t="s">
        <v>78</v>
      </c>
      <c r="C137" s="12" t="s">
        <v>10</v>
      </c>
      <c r="D137" s="13">
        <v>1</v>
      </c>
      <c r="E137" s="10"/>
      <c r="F137" s="16">
        <f t="shared" ref="F137:F140" si="2">D137*E137</f>
        <v>0</v>
      </c>
    </row>
    <row r="138" spans="1:6" ht="17.25" customHeight="1" x14ac:dyDescent="0.3">
      <c r="A138" s="2"/>
      <c r="B138" s="10" t="s">
        <v>79</v>
      </c>
      <c r="C138" s="12" t="s">
        <v>10</v>
      </c>
      <c r="D138" s="13">
        <v>1</v>
      </c>
      <c r="E138" s="14"/>
      <c r="F138" s="16">
        <f t="shared" si="2"/>
        <v>0</v>
      </c>
    </row>
    <row r="139" spans="1:6" ht="17.25" customHeight="1" x14ac:dyDescent="0.3">
      <c r="A139" s="2"/>
      <c r="B139" s="10" t="s">
        <v>80</v>
      </c>
      <c r="C139" s="12" t="s">
        <v>10</v>
      </c>
      <c r="D139" s="13">
        <v>1</v>
      </c>
      <c r="E139" s="10"/>
      <c r="F139" s="16">
        <f t="shared" si="2"/>
        <v>0</v>
      </c>
    </row>
    <row r="140" spans="1:6" ht="17.25" customHeight="1" x14ac:dyDescent="0.3">
      <c r="A140" s="2"/>
      <c r="B140" s="10" t="s">
        <v>79</v>
      </c>
      <c r="C140" s="12" t="s">
        <v>10</v>
      </c>
      <c r="D140" s="13">
        <v>1</v>
      </c>
      <c r="E140" s="10"/>
      <c r="F140" s="16">
        <f t="shared" si="2"/>
        <v>0</v>
      </c>
    </row>
    <row r="141" spans="1:6" ht="17.25" customHeight="1" x14ac:dyDescent="0.3">
      <c r="A141" s="2"/>
      <c r="B141" s="25" t="s">
        <v>100</v>
      </c>
      <c r="C141" s="12"/>
      <c r="D141" s="13"/>
      <c r="E141" s="10"/>
      <c r="F141" s="16">
        <f>SUM(F133:F140)</f>
        <v>0</v>
      </c>
    </row>
    <row r="142" spans="1:6" ht="16" customHeight="1" x14ac:dyDescent="0.3">
      <c r="A142" s="2"/>
      <c r="B142" s="20" t="s">
        <v>102</v>
      </c>
      <c r="C142" s="2"/>
      <c r="D142" s="2"/>
      <c r="E142" s="2"/>
      <c r="F142" s="2">
        <f>F141*0.2</f>
        <v>0</v>
      </c>
    </row>
    <row r="143" spans="1:6" ht="17.25" customHeight="1" x14ac:dyDescent="0.3">
      <c r="A143" s="2"/>
      <c r="B143" s="7" t="s">
        <v>25</v>
      </c>
      <c r="C143" s="2"/>
      <c r="D143" s="2"/>
      <c r="E143" s="2"/>
      <c r="F143" s="17">
        <f>F141+F142</f>
        <v>0</v>
      </c>
    </row>
    <row r="144" spans="1:6" ht="15" customHeight="1" x14ac:dyDescent="0.3">
      <c r="A144" s="2"/>
      <c r="B144" s="2"/>
      <c r="C144" s="2"/>
      <c r="D144" s="2"/>
      <c r="E144" s="2"/>
      <c r="F144" s="2"/>
    </row>
    <row r="145" spans="1:6" ht="14.25" customHeight="1" x14ac:dyDescent="0.3">
      <c r="A145" s="2"/>
      <c r="B145" s="2"/>
      <c r="C145" s="2"/>
      <c r="D145" s="2"/>
      <c r="E145" s="2"/>
      <c r="F145" s="2"/>
    </row>
    <row r="146" spans="1:6" ht="15" customHeight="1" x14ac:dyDescent="0.3">
      <c r="A146" s="2"/>
      <c r="B146" s="2"/>
      <c r="C146" s="2"/>
      <c r="D146" s="2"/>
      <c r="E146" s="2"/>
      <c r="F146" s="2"/>
    </row>
    <row r="147" spans="1:6" ht="17.25" customHeight="1" x14ac:dyDescent="0.3">
      <c r="A147" s="2"/>
      <c r="B147" s="7" t="s">
        <v>81</v>
      </c>
      <c r="C147" s="2"/>
      <c r="D147" s="2"/>
      <c r="E147" s="2"/>
      <c r="F147" s="2"/>
    </row>
    <row r="148" spans="1:6" ht="17.25" customHeight="1" x14ac:dyDescent="0.3">
      <c r="A148" s="10" t="s">
        <v>6</v>
      </c>
      <c r="B148" s="10" t="s">
        <v>82</v>
      </c>
      <c r="C148" s="2"/>
      <c r="D148" s="2"/>
      <c r="E148" s="2"/>
      <c r="F148" s="24">
        <f>F35</f>
        <v>0</v>
      </c>
    </row>
    <row r="149" spans="1:6" ht="17.25" customHeight="1" x14ac:dyDescent="0.3">
      <c r="A149" s="10" t="s">
        <v>26</v>
      </c>
      <c r="B149" s="10" t="s">
        <v>83</v>
      </c>
      <c r="C149" s="2"/>
      <c r="D149" s="2"/>
      <c r="E149" s="2"/>
      <c r="F149" s="15">
        <f>F43</f>
        <v>0</v>
      </c>
    </row>
    <row r="150" spans="1:6" ht="17.25" customHeight="1" x14ac:dyDescent="0.3">
      <c r="A150" s="10" t="s">
        <v>84</v>
      </c>
      <c r="B150" s="10" t="s">
        <v>85</v>
      </c>
      <c r="C150" s="2"/>
      <c r="D150" s="2"/>
      <c r="E150" s="2"/>
      <c r="F150" s="15">
        <f>F55</f>
        <v>0</v>
      </c>
    </row>
    <row r="151" spans="1:6" ht="17.25" customHeight="1" x14ac:dyDescent="0.3">
      <c r="A151" s="10" t="s">
        <v>86</v>
      </c>
      <c r="B151" s="10" t="s">
        <v>87</v>
      </c>
      <c r="C151" s="2"/>
      <c r="D151" s="2"/>
      <c r="E151" s="2"/>
      <c r="F151" s="15">
        <f>F64</f>
        <v>0</v>
      </c>
    </row>
    <row r="152" spans="1:6" ht="17.25" customHeight="1" x14ac:dyDescent="0.3">
      <c r="A152" s="10" t="s">
        <v>88</v>
      </c>
      <c r="B152" s="10" t="s">
        <v>89</v>
      </c>
      <c r="C152" s="2"/>
      <c r="D152" s="2"/>
      <c r="E152" s="2"/>
      <c r="F152" s="15">
        <f>F78</f>
        <v>0</v>
      </c>
    </row>
    <row r="153" spans="1:6" ht="17.25" customHeight="1" x14ac:dyDescent="0.3">
      <c r="A153" s="10" t="s">
        <v>90</v>
      </c>
      <c r="B153" s="10" t="s">
        <v>91</v>
      </c>
      <c r="C153" s="2"/>
      <c r="D153" s="2"/>
      <c r="E153" s="2"/>
      <c r="F153" s="15">
        <f>F89</f>
        <v>0</v>
      </c>
    </row>
    <row r="154" spans="1:6" ht="17.25" customHeight="1" x14ac:dyDescent="0.3">
      <c r="A154" s="10" t="s">
        <v>92</v>
      </c>
      <c r="B154" s="10" t="s">
        <v>93</v>
      </c>
      <c r="C154" s="2"/>
      <c r="D154" s="2"/>
      <c r="E154" s="2"/>
      <c r="F154" s="15">
        <f>F102</f>
        <v>0</v>
      </c>
    </row>
    <row r="155" spans="1:6" ht="17.25" customHeight="1" x14ac:dyDescent="0.3">
      <c r="A155" s="10" t="s">
        <v>61</v>
      </c>
      <c r="B155" s="10" t="s">
        <v>94</v>
      </c>
      <c r="C155" s="2"/>
      <c r="D155" s="2"/>
      <c r="E155" s="2"/>
      <c r="F155" s="15">
        <f>F127</f>
        <v>0</v>
      </c>
    </row>
    <row r="156" spans="1:6" ht="17.25" customHeight="1" x14ac:dyDescent="0.3">
      <c r="A156" s="10" t="s">
        <v>95</v>
      </c>
      <c r="B156" s="10" t="s">
        <v>96</v>
      </c>
      <c r="C156" s="2"/>
      <c r="D156" s="2"/>
      <c r="E156" s="2"/>
      <c r="F156" s="16">
        <f>F143</f>
        <v>0</v>
      </c>
    </row>
    <row r="157" spans="1:6" ht="16" customHeight="1" x14ac:dyDescent="0.3">
      <c r="A157" s="2"/>
      <c r="B157" s="2"/>
      <c r="C157" s="2"/>
      <c r="D157" s="2"/>
      <c r="E157" s="2"/>
      <c r="F157" s="2"/>
    </row>
    <row r="158" spans="1:6" ht="17.25" customHeight="1" x14ac:dyDescent="0.3">
      <c r="A158" s="2"/>
      <c r="B158" s="10" t="s">
        <v>97</v>
      </c>
      <c r="C158" s="2"/>
      <c r="D158" s="2"/>
      <c r="E158" s="2"/>
      <c r="F158" s="18"/>
    </row>
    <row r="159" spans="1:6" ht="21" customHeight="1" x14ac:dyDescent="0.3">
      <c r="A159" s="27"/>
      <c r="B159" s="28" t="s">
        <v>103</v>
      </c>
      <c r="C159" s="27"/>
      <c r="D159" s="27"/>
      <c r="E159" s="27"/>
      <c r="F159" s="27"/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RCGROUP 1</cp:lastModifiedBy>
  <dcterms:created xsi:type="dcterms:W3CDTF">2025-01-27T12:17:28Z</dcterms:created>
  <dcterms:modified xsi:type="dcterms:W3CDTF">2025-02-12T10:06:18Z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2025-01-27T00:00:00Z</vt:filetime>
  </property>
  <property fmtid="{D5CDD505-2E9C-101B-9397-08002B2CF9AE}" pid="3" name="LastSaved">
    <vt:filetime>2025-01-27T00:00:00Z</vt:filetime>
  </property>
  <property fmtid="{D5CDD505-2E9C-101B-9397-08002B2CF9AE}" pid="4" name="Producer">
    <vt:lpwstr>iLovePDF</vt:lpwstr>
  </property>
</Properties>
</file>